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240" yWindow="165" windowWidth="14805" windowHeight="7965" activeTab="1"/>
  </bookViews>
  <sheets>
    <sheet name="Лист2" sheetId="2" r:id="rId1"/>
    <sheet name="Лист1" sheetId="1" r:id="rId2"/>
    <sheet name="Лист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8" i="1" l="1"/>
  <c r="F88" i="1"/>
  <c r="H88" i="1"/>
  <c r="J88" i="1"/>
  <c r="L88" i="1"/>
  <c r="N88" i="1"/>
  <c r="P88" i="1"/>
  <c r="R88" i="1"/>
  <c r="T88" i="1"/>
  <c r="V88" i="1"/>
  <c r="X88" i="1"/>
  <c r="Z88" i="1"/>
  <c r="AB88" i="1"/>
  <c r="AD88" i="1"/>
  <c r="AF88" i="1"/>
  <c r="AH88" i="1"/>
  <c r="AJ88" i="1"/>
  <c r="AL88" i="1"/>
  <c r="AN88" i="1"/>
  <c r="AP88" i="1"/>
  <c r="AR88" i="1"/>
  <c r="AT88" i="1"/>
  <c r="AZ88" i="1"/>
  <c r="D65" i="1"/>
  <c r="F65" i="1"/>
  <c r="H65" i="1"/>
  <c r="J65" i="1"/>
  <c r="L65" i="1"/>
  <c r="N65" i="1"/>
  <c r="R65" i="1"/>
  <c r="T65" i="1"/>
  <c r="V65" i="1"/>
  <c r="X65" i="1"/>
  <c r="Z65" i="1"/>
  <c r="AD65" i="1"/>
  <c r="AF65" i="1"/>
  <c r="AH65" i="1"/>
  <c r="AJ65" i="1"/>
  <c r="AL65" i="1"/>
  <c r="AN65" i="1"/>
  <c r="AP65" i="1"/>
  <c r="AR65" i="1"/>
  <c r="AZ65" i="1"/>
  <c r="D42" i="1"/>
  <c r="F42" i="1"/>
  <c r="H42" i="1"/>
  <c r="J42" i="1"/>
  <c r="L42" i="1"/>
  <c r="N42" i="1"/>
  <c r="P42" i="1"/>
  <c r="R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AX42" i="1"/>
  <c r="AZ42" i="1"/>
  <c r="AB65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D19" i="1"/>
  <c r="F19" i="1"/>
  <c r="H19" i="1"/>
  <c r="J19" i="1"/>
  <c r="L19" i="1"/>
  <c r="P19" i="1"/>
  <c r="R19" i="1"/>
  <c r="AZ19" i="1"/>
  <c r="AZ91" i="1"/>
</calcChain>
</file>

<file path=xl/sharedStrings.xml><?xml version="1.0" encoding="utf-8"?>
<sst xmlns="http://schemas.openxmlformats.org/spreadsheetml/2006/main" count="1175" uniqueCount="388">
  <si>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</si>
  <si>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</si>
  <si>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</si>
  <si>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</si>
  <si>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</si>
  <si>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</si>
  <si>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</si>
  <si>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</si>
  <si>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</si>
  <si>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</si>
  <si>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</si>
  <si>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</si>
  <si>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</si>
  <si>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Фактура №</t>
  </si>
  <si>
    <t>Начислен.кВтч</t>
  </si>
  <si>
    <t>електромер № :</t>
  </si>
  <si>
    <t>Общо:</t>
  </si>
  <si>
    <t>Населено място:</t>
  </si>
  <si>
    <t>Дейност:</t>
  </si>
  <si>
    <t>БАЙКАЛ</t>
  </si>
  <si>
    <t xml:space="preserve">клиентски № </t>
  </si>
  <si>
    <t>Дейност:КЛУБ НА ПЕНСИОНЕРА</t>
  </si>
  <si>
    <t>клиентски № :</t>
  </si>
  <si>
    <t>Дейност:КМЕТСТВО</t>
  </si>
  <si>
    <t>Дейност:УЛ.ОСВ.</t>
  </si>
  <si>
    <t>6004523227,4446018,4446021</t>
  </si>
  <si>
    <t>БИВОЛАРЕ</t>
  </si>
  <si>
    <t>улично осветление</t>
  </si>
  <si>
    <t>125962;176405137;176405</t>
  </si>
  <si>
    <t>Дейност:Общинска администрация</t>
  </si>
  <si>
    <t>клиентски №</t>
  </si>
  <si>
    <t xml:space="preserve">с.Биволаре, улично осветление </t>
  </si>
  <si>
    <t>електромер№</t>
  </si>
  <si>
    <t xml:space="preserve"> КЛ.№</t>
  </si>
  <si>
    <t>125962,136955,176406    210000470594</t>
  </si>
  <si>
    <t>фактура№</t>
  </si>
  <si>
    <t>Начислени кВтч</t>
  </si>
  <si>
    <t>Общо</t>
  </si>
  <si>
    <t>с.Биволаре</t>
  </si>
  <si>
    <t>Клуб на пенсионера</t>
  </si>
  <si>
    <t>КЛ№200208644951</t>
  </si>
  <si>
    <t>фактура</t>
  </si>
  <si>
    <t>общо</t>
  </si>
  <si>
    <t>Божурица</t>
  </si>
  <si>
    <t>Дейност: ЦДГ</t>
  </si>
  <si>
    <t>клиентски №:</t>
  </si>
  <si>
    <t>Населено място:Божурица</t>
  </si>
  <si>
    <t>Дейност:ЦДГ</t>
  </si>
  <si>
    <t>ЦДГ</t>
  </si>
  <si>
    <t>Общ.администрация</t>
  </si>
  <si>
    <t>Улично осветление</t>
  </si>
  <si>
    <t>с. Брегаре</t>
  </si>
  <si>
    <t>Дейност: 122 Общинска администрация</t>
  </si>
  <si>
    <t xml:space="preserve">клиентски № : </t>
  </si>
  <si>
    <t>0162201904/31.01.2015</t>
  </si>
  <si>
    <t>0163698064/28.02.2015</t>
  </si>
  <si>
    <t>0165317014/31.03.2015</t>
  </si>
  <si>
    <t>0166944400/30.04.2015</t>
  </si>
  <si>
    <t>0168604460/31.05.2015</t>
  </si>
  <si>
    <t>0170263350/30.06.2015</t>
  </si>
  <si>
    <t>0171927364/31.07.2015</t>
  </si>
  <si>
    <t>0173598251/31.08.2015</t>
  </si>
  <si>
    <t>175261494/30.09.2015</t>
  </si>
  <si>
    <t>0176933469/31.10.2015</t>
  </si>
  <si>
    <t>0178592706/30.11.2015</t>
  </si>
  <si>
    <t>0180232766/31.12.2015</t>
  </si>
  <si>
    <t>Дейност:  604 - Улично осветление</t>
  </si>
  <si>
    <t>електромер № : 1350844666, 1350844662, 1350844667,</t>
  </si>
  <si>
    <t xml:space="preserve">  1350844663,1350844665, 1350844664,</t>
  </si>
  <si>
    <t>0162208028/31.01.2015</t>
  </si>
  <si>
    <t>0163705062/28.02.2015</t>
  </si>
  <si>
    <t>0165334184/31.03.2015</t>
  </si>
  <si>
    <t>0166955320/30.04.2015</t>
  </si>
  <si>
    <t>0168612764/31.05.2015</t>
  </si>
  <si>
    <t>0170273683/30.06.2015</t>
  </si>
  <si>
    <t>0171571811/25.07.2015</t>
  </si>
  <si>
    <t>0172538872/13.08.2015</t>
  </si>
  <si>
    <t>0174234561/12.09.2015</t>
  </si>
  <si>
    <t>0175758770/09.10.2015</t>
  </si>
  <si>
    <t>0177601372/10.11.2015</t>
  </si>
  <si>
    <t>0179223030/12.12.2015</t>
  </si>
  <si>
    <t>Дейност: 122 Ветеринарен пункт</t>
  </si>
  <si>
    <t>N77641</t>
  </si>
  <si>
    <t>достъп</t>
  </si>
  <si>
    <t>Дейност: 122  Училище</t>
  </si>
  <si>
    <t>0163698064/2/.02.2015</t>
  </si>
  <si>
    <t>Долна Митрополия</t>
  </si>
  <si>
    <t>улично 46</t>
  </si>
  <si>
    <t>улично 47</t>
  </si>
  <si>
    <t>Канцелария 49</t>
  </si>
  <si>
    <t>улично 50</t>
  </si>
  <si>
    <t>улично 51</t>
  </si>
  <si>
    <t>улично 53</t>
  </si>
  <si>
    <t>улично 55</t>
  </si>
  <si>
    <t>улично 56</t>
  </si>
  <si>
    <t>гребна база 93</t>
  </si>
  <si>
    <t xml:space="preserve"> улично 60</t>
  </si>
  <si>
    <t>улично 61</t>
  </si>
  <si>
    <t>улично 62</t>
  </si>
  <si>
    <t>Староселци</t>
  </si>
  <si>
    <t>ул. Тимок</t>
  </si>
  <si>
    <t>с. Горна Митрополия</t>
  </si>
  <si>
    <t>Дом за стари хора</t>
  </si>
  <si>
    <t>0160850766/10.01.2015 г.</t>
  </si>
  <si>
    <t>0162652983/12.02.2015 г.</t>
  </si>
  <si>
    <t>0164258468/13.03.2015 г.</t>
  </si>
  <si>
    <t>0165832482/10.04.2015 г.</t>
  </si>
  <si>
    <t>0167406317/09.05.2015 г.</t>
  </si>
  <si>
    <t>0169044848/11.06.2015 г.</t>
  </si>
  <si>
    <t>0170717291/08.07.2015 г.</t>
  </si>
  <si>
    <t>0172285671/09.08.2015 г.</t>
  </si>
  <si>
    <t>0174062254/10.09.2015 г.</t>
  </si>
  <si>
    <t>0175705792/09.10.2015 г.</t>
  </si>
  <si>
    <t>0177335286/08.11.2015 г.</t>
  </si>
  <si>
    <t>0178971440/10.12.2015 г.</t>
  </si>
  <si>
    <t>Дейност: Домашен социален патронаж</t>
  </si>
  <si>
    <t xml:space="preserve">електромер № : </t>
  </si>
  <si>
    <t>0162211863 / 31.01.2015</t>
  </si>
  <si>
    <t>0163705826 / 28.02.2015</t>
  </si>
  <si>
    <t>0165326945 / 31.03.2015</t>
  </si>
  <si>
    <t>0166960509 / 30.04.2015</t>
  </si>
  <si>
    <t>0168615973 / 31.05.2015</t>
  </si>
  <si>
    <t>0170275667 / 30.06.2015</t>
  </si>
  <si>
    <t>0172245175 / 31.07.2015</t>
  </si>
  <si>
    <t>0173606692 / 31.08.2015</t>
  </si>
  <si>
    <t>0175272057 / 30.09.2015</t>
  </si>
  <si>
    <t>0177254129 / 31.10.2015</t>
  </si>
  <si>
    <t>0178596034 / 30.11.2015</t>
  </si>
  <si>
    <t>0180237280 / 31.12.2015</t>
  </si>
  <si>
    <t>Крушовене</t>
  </si>
  <si>
    <t>0162198836 / 31.01.2015</t>
  </si>
  <si>
    <t>0163701977 / 28.02.2015</t>
  </si>
  <si>
    <t>0165319498 / 31.03.2015</t>
  </si>
  <si>
    <t>0166949845 / 30.04.2015</t>
  </si>
  <si>
    <t>0168599258 / 31.05.2015</t>
  </si>
  <si>
    <t>0170259860 / 30.06.2015</t>
  </si>
  <si>
    <t>0172927027 / 31.07.2015</t>
  </si>
  <si>
    <t>0173596402 / 31.08.2015</t>
  </si>
  <si>
    <t>0175265080 / 30.09.2015</t>
  </si>
  <si>
    <t>0176932537 / 31.10.2015</t>
  </si>
  <si>
    <t>0178590222 / 30.11.2015</t>
  </si>
  <si>
    <t>0180233766 / 31.12.2015</t>
  </si>
  <si>
    <t>Населено място: Подем</t>
  </si>
  <si>
    <t>0161433121 / 22.01.2015</t>
  </si>
  <si>
    <t>0163147567 / 21.02.2015</t>
  </si>
  <si>
    <t>0164761856 / 22.03.2015</t>
  </si>
  <si>
    <t>0166353741 / 22.04.2015</t>
  </si>
  <si>
    <t>0167987134 / 22.05.2015</t>
  </si>
  <si>
    <t>0169646891 / 20.06.2015</t>
  </si>
  <si>
    <t>0171276152 / 19.07.2015</t>
  </si>
  <si>
    <t>0172947598 / 20.08.2015</t>
  </si>
  <si>
    <t>0174626141 / 19.09.2015</t>
  </si>
  <si>
    <t>0176320748 / 20.10.2015</t>
  </si>
  <si>
    <t>0178015590 / 17.11.2015</t>
  </si>
  <si>
    <t>0179666445 / 19.12.2015</t>
  </si>
  <si>
    <t>Общинска администрация</t>
  </si>
  <si>
    <t>0162201907/31.01</t>
  </si>
  <si>
    <t>0163698067/28.02</t>
  </si>
  <si>
    <t>0165317017/31.03</t>
  </si>
  <si>
    <r>
      <t>016694440</t>
    </r>
    <r>
      <rPr>
        <sz val="11"/>
        <color rgb="FFFF0000"/>
        <rFont val="Times New Roman"/>
        <family val="1"/>
        <charset val="204"/>
      </rPr>
      <t>3/9?</t>
    </r>
    <r>
      <rPr>
        <sz val="11"/>
        <color theme="1"/>
        <rFont val="Times New Roman"/>
        <family val="1"/>
        <charset val="204"/>
      </rPr>
      <t>/30.04</t>
    </r>
  </si>
  <si>
    <t>0168604463/31.05</t>
  </si>
  <si>
    <t>0170263353/30.06</t>
  </si>
  <si>
    <t>0171927367/31.07</t>
  </si>
  <si>
    <t>0173598254/31.08</t>
  </si>
  <si>
    <t>0175268497/30.09</t>
  </si>
  <si>
    <t>0176933472/31.10</t>
  </si>
  <si>
    <t>0178592709/30.11</t>
  </si>
  <si>
    <t>0180232769/31.12</t>
  </si>
  <si>
    <t>Населено място:с. Горна Митрополия</t>
  </si>
  <si>
    <t>Осветление</t>
  </si>
  <si>
    <t>0162208031/31.01</t>
  </si>
  <si>
    <t>0163705065/28.02</t>
  </si>
  <si>
    <t>0165334487/31.03</t>
  </si>
  <si>
    <t>0166955233/30.04</t>
  </si>
  <si>
    <t>0168612767/31.05</t>
  </si>
  <si>
    <t>0170273686/30.06</t>
  </si>
  <si>
    <t>0171571812/25.07</t>
  </si>
  <si>
    <t>0172379927/09.08</t>
  </si>
  <si>
    <t>0174012758/10.09</t>
  </si>
  <si>
    <t>0175695780/09.10</t>
  </si>
  <si>
    <t>0177283393/08.11</t>
  </si>
  <si>
    <t>0178959377/10.12</t>
  </si>
  <si>
    <t>Гостиля</t>
  </si>
  <si>
    <t>0170277936</t>
  </si>
  <si>
    <t>0171571805</t>
  </si>
  <si>
    <t>0174234469</t>
  </si>
  <si>
    <t>0175758719</t>
  </si>
  <si>
    <t>0177601260</t>
  </si>
  <si>
    <t>0179222963</t>
  </si>
  <si>
    <t>Полиция</t>
  </si>
  <si>
    <t>017264008</t>
  </si>
  <si>
    <t>0171922347</t>
  </si>
  <si>
    <t>0173599208</t>
  </si>
  <si>
    <t>0175265442</t>
  </si>
  <si>
    <t>0176933673</t>
  </si>
  <si>
    <t>0178593002</t>
  </si>
  <si>
    <t xml:space="preserve"> Комарево</t>
  </si>
  <si>
    <t>Улично</t>
  </si>
  <si>
    <t>0162212388/31.01</t>
  </si>
  <si>
    <t>0163706966/28.02</t>
  </si>
  <si>
    <t>0163330705/31.03</t>
  </si>
  <si>
    <t>0166954545/30.04</t>
  </si>
  <si>
    <t>0168609747/31.05</t>
  </si>
  <si>
    <t>0170266815/30.06</t>
  </si>
  <si>
    <t>0172254656/31.07</t>
  </si>
  <si>
    <t>0173335152/26.08</t>
  </si>
  <si>
    <t>0175267102/30.09</t>
  </si>
  <si>
    <r>
      <t>0178595329/</t>
    </r>
    <r>
      <rPr>
        <sz val="11"/>
        <color rgb="FFFF0000"/>
        <rFont val="Times New Roman"/>
        <family val="1"/>
        <charset val="204"/>
      </rPr>
      <t>30.11.15</t>
    </r>
  </si>
  <si>
    <r>
      <t>0177263566/</t>
    </r>
    <r>
      <rPr>
        <sz val="11"/>
        <color rgb="FFFF0000"/>
        <rFont val="Times New Roman"/>
        <family val="1"/>
        <charset val="204"/>
      </rPr>
      <t>31.10.15</t>
    </r>
  </si>
  <si>
    <t>0180236879/31.12</t>
  </si>
  <si>
    <t>Комарево</t>
  </si>
  <si>
    <t>кметство</t>
  </si>
  <si>
    <t>0161780740/25.01.15</t>
  </si>
  <si>
    <t>0163525597/26.02</t>
  </si>
  <si>
    <t>0165001913/27.03</t>
  </si>
  <si>
    <t>0166621320/28.04</t>
  </si>
  <si>
    <t>0168379188/27.05</t>
  </si>
  <si>
    <t>0169955221/26.06</t>
  </si>
  <si>
    <t>0171599340/26.07</t>
  </si>
  <si>
    <t>0174979439/26.09</t>
  </si>
  <si>
    <t>0176654656/26.10</t>
  </si>
  <si>
    <t>0178301769/27.11</t>
  </si>
  <si>
    <t>0180004751/26.12.15</t>
  </si>
  <si>
    <t xml:space="preserve"> Подем</t>
  </si>
  <si>
    <t>0161433127/22.01.15</t>
  </si>
  <si>
    <t>0163147573/21.02</t>
  </si>
  <si>
    <t>0164761862/22.03</t>
  </si>
  <si>
    <t>0166353746/22.04</t>
  </si>
  <si>
    <t>0167968603/22.05</t>
  </si>
  <si>
    <t>0169646896/20.06</t>
  </si>
  <si>
    <t>0171276157/19.07.15</t>
  </si>
  <si>
    <t>0172947602/20.08</t>
  </si>
  <si>
    <t>0174626147/19.09</t>
  </si>
  <si>
    <t>0176320754/20.10.15</t>
  </si>
  <si>
    <t>01783015597/17.11</t>
  </si>
  <si>
    <t>0179666452/19.12.15</t>
  </si>
  <si>
    <t>0161780740/31.01</t>
  </si>
  <si>
    <t>01735993/31.08</t>
  </si>
  <si>
    <t>0178301860/27.11</t>
  </si>
  <si>
    <t>0180004751/26.12</t>
  </si>
  <si>
    <t>0161780740/25.01</t>
  </si>
  <si>
    <t>0178307760/27.11</t>
  </si>
  <si>
    <t>КРУШОВЕНЕ</t>
  </si>
  <si>
    <t>КМЕТСВО</t>
  </si>
  <si>
    <t>1,02Е+09</t>
  </si>
  <si>
    <t>Дейност: УЛИЧНО ОСВЕТЛЕНИЕ</t>
  </si>
  <si>
    <t>ОРЕХОВИЦА</t>
  </si>
  <si>
    <t>0162201919/31.01.2015</t>
  </si>
  <si>
    <t>0163698079/28.02.2015</t>
  </si>
  <si>
    <t>0165317029/30.03.2015</t>
  </si>
  <si>
    <t>0166944415/30.04.2015</t>
  </si>
  <si>
    <t>0168604475/31.05.2015</t>
  </si>
  <si>
    <t>0170263365/30.06.2015</t>
  </si>
  <si>
    <t>0171927379/31.07.2015</t>
  </si>
  <si>
    <t>0172598266/31.08.2015</t>
  </si>
  <si>
    <t>0175265093/30.09.2015</t>
  </si>
  <si>
    <t>0176933484/31.10.2015</t>
  </si>
  <si>
    <t>0178592721/30.11.2015</t>
  </si>
  <si>
    <t>0180232781/31.12.2015</t>
  </si>
  <si>
    <t>осветление</t>
  </si>
  <si>
    <t>клиенски №</t>
  </si>
  <si>
    <t>0162212396/31.01.2015г</t>
  </si>
  <si>
    <t>0163706974/28.02.2015г</t>
  </si>
  <si>
    <t>0165330713/31.03.2015</t>
  </si>
  <si>
    <t>0166954553/30.04.2015</t>
  </si>
  <si>
    <t>0168609755/31.05.2015</t>
  </si>
  <si>
    <t>01702666823/30.06.2015</t>
  </si>
  <si>
    <t>0172918446/31.07.2015</t>
  </si>
  <si>
    <t>0173600000/31.08.2015</t>
  </si>
  <si>
    <t>0175267107/30.09.2015</t>
  </si>
  <si>
    <t>0175883400/10.10.2015</t>
  </si>
  <si>
    <t>0177411594/08.11.2015</t>
  </si>
  <si>
    <t>0179112980/11.12.2015</t>
  </si>
  <si>
    <t>с. Победа</t>
  </si>
  <si>
    <t>Общинска админ.</t>
  </si>
  <si>
    <t>Клуб на пенсинера</t>
  </si>
  <si>
    <t>ПОДЕМ</t>
  </si>
  <si>
    <t>клуб на пенсионера</t>
  </si>
  <si>
    <t>Дейност:общинска администрация</t>
  </si>
  <si>
    <t>читалище</t>
  </si>
  <si>
    <t>Дейност: общинска администрация</t>
  </si>
  <si>
    <t>Дейност: Общинска администрация</t>
  </si>
  <si>
    <t>Рибен</t>
  </si>
  <si>
    <t>с. Славовица</t>
  </si>
  <si>
    <t>Дейност: УЛИЧНО ОСВЕТЕЛЕНИЕ</t>
  </si>
  <si>
    <t>016221240/31.01.15</t>
  </si>
  <si>
    <t>0163698079/28.02.15</t>
  </si>
  <si>
    <t>0165330721/31.03.15</t>
  </si>
  <si>
    <t>016695461/30.04.15</t>
  </si>
  <si>
    <t>0168609763/31.05.15</t>
  </si>
  <si>
    <t>0170266831/30.06.15</t>
  </si>
  <si>
    <t>0172254969/31.07.15</t>
  </si>
  <si>
    <t>0173240658/26.08.15</t>
  </si>
  <si>
    <t>0174488424/16.09.15</t>
  </si>
  <si>
    <t>0176933492/31.10.15</t>
  </si>
  <si>
    <t>0177777974/14.11.15</t>
  </si>
  <si>
    <t>0179392144/16.12.15</t>
  </si>
  <si>
    <t>6004516826-АБ№4455002;6004517224-АБ№4455020;6004516841-АБ№4455009</t>
  </si>
  <si>
    <t>Дейност: КМЕТСТВО СЛАВОВИЦА</t>
  </si>
  <si>
    <t>6004516970-АБ№4408254200;6004516977-АБ№4408254201;6004517240-АБ№4408254204</t>
  </si>
  <si>
    <t>0162201927/31.01.15</t>
  </si>
  <si>
    <t>0163698087/28.02.15</t>
  </si>
  <si>
    <t>0165317037/31.03.15</t>
  </si>
  <si>
    <t>0166944423/30.04.15</t>
  </si>
  <si>
    <t>0168604483/31.05.15</t>
  </si>
  <si>
    <t>0170263373/30.06.15</t>
  </si>
  <si>
    <t>0171927387/31.07.15</t>
  </si>
  <si>
    <t>0173600008/31.08.15</t>
  </si>
  <si>
    <t>0175267113/30.09.15</t>
  </si>
  <si>
    <t>0177263578/31.10.15</t>
  </si>
  <si>
    <t>0178595340/30.11.15</t>
  </si>
  <si>
    <t>0180236890/31.12.15</t>
  </si>
  <si>
    <t>Ставерци</t>
  </si>
  <si>
    <t>УЛ.ОСВЕТЛЕНИЕ</t>
  </si>
  <si>
    <t>0164015469/28.02.15</t>
  </si>
  <si>
    <t>0165639594/31.03.15</t>
  </si>
  <si>
    <t>0166972651/30.04.15</t>
  </si>
  <si>
    <t>0168932702/31.05.15</t>
  </si>
  <si>
    <t>0170594174/30.06.15</t>
  </si>
  <si>
    <t>0171571814/25.07.15</t>
  </si>
  <si>
    <t>0173933592/31.08.15</t>
  </si>
  <si>
    <t>0175599782/30.09.15</t>
  </si>
  <si>
    <t>0177263576/31.10.15</t>
  </si>
  <si>
    <t>0178923335/30.11.15</t>
  </si>
  <si>
    <t>ОДС</t>
  </si>
  <si>
    <t>0165317035/31.03.15</t>
  </si>
  <si>
    <t>0166944421/30.04.15</t>
  </si>
  <si>
    <t>0168604481/31.05.15</t>
  </si>
  <si>
    <t>0170263371/30.06.15</t>
  </si>
  <si>
    <t>0171927385/25.07.15</t>
  </si>
  <si>
    <t>0173598272/31.08.15</t>
  </si>
  <si>
    <t>0175265099/30.09.15</t>
  </si>
  <si>
    <t>0176933490/31.10.15</t>
  </si>
  <si>
    <t>0178592727/30.11.15</t>
  </si>
  <si>
    <t>Населено място: Ставерци</t>
  </si>
  <si>
    <t>Населено място: гр.Тръстеник</t>
  </si>
  <si>
    <t>Дейност:   Клуб на пенсионера</t>
  </si>
  <si>
    <t>0162201897/31.01.2015</t>
  </si>
  <si>
    <t>0163701218/28.02.2015</t>
  </si>
  <si>
    <t>0165317007/31.03.2015</t>
  </si>
  <si>
    <t>0166944393/30.04.2015</t>
  </si>
  <si>
    <t>0168604453/31.05.2015</t>
  </si>
  <si>
    <t>0170263343/30.06.2015</t>
  </si>
  <si>
    <t>0171927357/31.07.2015</t>
  </si>
  <si>
    <t>0173594002/31.08.2015</t>
  </si>
  <si>
    <t>0175261487/30.09.2015</t>
  </si>
  <si>
    <t>0176934049/31.10.2015</t>
  </si>
  <si>
    <t>0178591602/30.11.2015</t>
  </si>
  <si>
    <t>0180234214/31.12.2015</t>
  </si>
  <si>
    <t xml:space="preserve">електромер № :  </t>
  </si>
  <si>
    <t>0166944393/30.05.2015</t>
  </si>
  <si>
    <r>
      <t xml:space="preserve">Дейност:  </t>
    </r>
    <r>
      <rPr>
        <sz val="7"/>
        <color theme="1"/>
        <rFont val="Times New Roman"/>
        <family val="1"/>
        <charset val="204"/>
      </rPr>
      <t xml:space="preserve"> Други дейности култура- клуб турска махала</t>
    </r>
  </si>
  <si>
    <r>
      <t xml:space="preserve">Дейност:   </t>
    </r>
    <r>
      <rPr>
        <sz val="8"/>
        <color theme="1"/>
        <rFont val="Times New Roman"/>
        <family val="1"/>
        <charset val="204"/>
      </rPr>
      <t>Други дейности култура- клуб ул."Гурко"</t>
    </r>
  </si>
  <si>
    <t>Дейност:   Обреден дом</t>
  </si>
  <si>
    <t>гр.Тръстеник</t>
  </si>
  <si>
    <t>Дейност:  Общинска администрация</t>
  </si>
  <si>
    <t>0162208097/31.01.2015</t>
  </si>
  <si>
    <t>0165317007/21.03.2015</t>
  </si>
  <si>
    <t>Дейност: Други дейности по културата - Ромски клуб</t>
  </si>
  <si>
    <t>0161176919/16.01.2015</t>
  </si>
  <si>
    <t>0162749965/15.02.2015</t>
  </si>
  <si>
    <t>0164438581/18.03.2015</t>
  </si>
  <si>
    <t>0166063777/17.04.2015</t>
  </si>
  <si>
    <t>0167698557/16.05.2015</t>
  </si>
  <si>
    <t>0169342553/14.06.2015</t>
  </si>
  <si>
    <t>0170944627/14.07.2015</t>
  </si>
  <si>
    <t>0172659309/15.08.2015</t>
  </si>
  <si>
    <t>0174275339/15.09.2015</t>
  </si>
  <si>
    <t>0176013480/15.10.2015</t>
  </si>
  <si>
    <t>0177705312/13.11.2015</t>
  </si>
  <si>
    <t>0179366496/14.12.2015</t>
  </si>
  <si>
    <t>Дейност:  Улично осветление</t>
  </si>
  <si>
    <t>0162208023/31.01.2015</t>
  </si>
  <si>
    <t>0163705057/28.02.2015</t>
  </si>
  <si>
    <t>0165334179/31.03.2015</t>
  </si>
  <si>
    <t>0166955315/30.04.2015</t>
  </si>
  <si>
    <t>0168612759/31.05.2015</t>
  </si>
  <si>
    <t>0170273678/30.06.2015</t>
  </si>
  <si>
    <t>0172254634/31.07.2015</t>
  </si>
  <si>
    <t>0173375034/26.08.2015</t>
  </si>
  <si>
    <t>0174375138/15.09.2015</t>
  </si>
  <si>
    <t>0176036451/15.10.2015</t>
  </si>
  <si>
    <t>0177616602/13.11.2015</t>
  </si>
  <si>
    <t>0179278308/14.12.2015</t>
  </si>
  <si>
    <t>MWh</t>
  </si>
  <si>
    <t>Прогноза а консумация на електроенергия в община Долна Митрополия, на основа консумацията за 2015 г.</t>
  </si>
  <si>
    <t>сума</t>
  </si>
  <si>
    <t>общо, 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</si>
</sst>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2"/>
  <sheetViews>
    <sheetView workbookViewId="0">
      <selection activeCell="E16" sqref="E16"/>
    </sheetView>
  </sheetViews>
  <sheetFormatPr defaultColWidth="8.85546875" defaultRowHeight="15" x14ac:dyDescent="0.25"/>
  <cols>
    <col min="5" max="5" width="17.140625" customWidth="1"/>
  </cols>
  <sheetData>
    <row r="8" spans="1:6" ht="18.75" x14ac:dyDescent="0.3">
      <c r="B8" s="37" t="s">
        <v>385</v>
      </c>
    </row>
    <row r="12" spans="1:6" ht="21" x14ac:dyDescent="0.35">
      <c r="A12" s="37"/>
      <c r="B12" s="37"/>
      <c r="C12" s="37"/>
      <c r="D12" s="37"/>
      <c r="E12" s="38">
        <v>1131.145</v>
      </c>
      <c r="F12" s="38" t="s">
        <v>384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91"/>
  <sheetViews>
    <sheetView tabSelected="1" topLeftCell="A61" workbookViewId="0">
      <selection activeCell="AZ90" sqref="AZ90"/>
    </sheetView>
  </sheetViews>
  <sheetFormatPr defaultColWidth="8.85546875" defaultRowHeight="15" x14ac:dyDescent="0.25"/>
  <cols>
    <col min="1" max="1" width="8.85546875" style="1"/>
    <col min="2" max="2" width="16.140625" style="1" customWidth="1"/>
    <col min="3" max="3" width="26.140625" style="1" customWidth="1"/>
    <col min="4" max="4" width="18.140625" style="1" customWidth="1"/>
    <col min="5" max="5" width="16.85546875" style="1" customWidth="1"/>
    <col min="6" max="6" width="18.28515625" style="1" customWidth="1"/>
    <col min="7" max="7" width="16.85546875" style="1" customWidth="1"/>
    <col min="8" max="8" width="18.28515625" style="1" customWidth="1"/>
    <col min="9" max="9" width="15.28515625" style="1" customWidth="1"/>
    <col min="10" max="10" width="18.28515625" style="1" customWidth="1"/>
    <col min="11" max="11" width="15.42578125" style="1" customWidth="1"/>
    <col min="12" max="12" width="18.42578125" style="1" customWidth="1"/>
    <col min="13" max="13" width="17" style="1" customWidth="1"/>
    <col min="14" max="14" width="18.42578125" style="1" customWidth="1"/>
    <col min="15" max="15" width="15.85546875" style="1" customWidth="1"/>
    <col min="16" max="16" width="17.42578125" style="1" customWidth="1"/>
    <col min="17" max="17" width="16.7109375" style="1" customWidth="1"/>
    <col min="18" max="18" width="17.7109375" style="1" customWidth="1"/>
    <col min="19" max="19" width="16.28515625" style="1" customWidth="1"/>
    <col min="20" max="20" width="17.28515625" style="1" customWidth="1"/>
    <col min="21" max="21" width="19.140625" style="1" customWidth="1"/>
    <col min="22" max="22" width="19.42578125" style="1" customWidth="1"/>
    <col min="23" max="23" width="19.28515625" style="1" customWidth="1"/>
    <col min="24" max="24" width="20.85546875" style="1" customWidth="1"/>
    <col min="25" max="25" width="16.42578125" style="1" customWidth="1"/>
    <col min="26" max="26" width="18.42578125" style="1" customWidth="1"/>
    <col min="27" max="28" width="18" style="1" customWidth="1"/>
    <col min="29" max="29" width="18.7109375" style="1" customWidth="1"/>
    <col min="30" max="30" width="19.7109375" style="1" customWidth="1"/>
    <col min="31" max="31" width="20.140625" style="1" customWidth="1"/>
    <col min="32" max="32" width="18.42578125" style="1" customWidth="1"/>
    <col min="33" max="33" width="17.28515625" style="1" customWidth="1"/>
    <col min="34" max="34" width="18.7109375" style="1" customWidth="1"/>
    <col min="35" max="35" width="17.140625" style="1" customWidth="1"/>
    <col min="36" max="36" width="18.140625" style="1" customWidth="1"/>
    <col min="37" max="37" width="18.42578125" style="1" customWidth="1"/>
    <col min="38" max="38" width="19.140625" style="1" customWidth="1"/>
    <col min="39" max="39" width="48.28515625" style="1" customWidth="1"/>
    <col min="40" max="40" width="24.42578125" style="1" customWidth="1"/>
    <col min="41" max="41" width="20.85546875" style="1" customWidth="1"/>
    <col min="42" max="42" width="23.140625" style="1" customWidth="1"/>
    <col min="43" max="43" width="23.28515625" style="1" customWidth="1"/>
    <col min="44" max="44" width="18.42578125" style="1" customWidth="1"/>
    <col min="45" max="45" width="17" style="1" customWidth="1"/>
    <col min="46" max="46" width="16.42578125" style="1" customWidth="1"/>
    <col min="47" max="47" width="17" style="1" customWidth="1"/>
    <col min="48" max="48" width="18.42578125" style="1" customWidth="1"/>
    <col min="49" max="49" width="17.140625" style="1" customWidth="1"/>
    <col min="50" max="50" width="24.28515625" style="1" customWidth="1"/>
    <col min="51" max="51" width="8.85546875" style="1"/>
    <col min="52" max="52" width="10" style="1" bestFit="1" customWidth="1"/>
    <col min="53" max="16384" width="8.85546875" style="1"/>
  </cols>
  <sheetData>
    <row r="2" spans="2:44" x14ac:dyDescent="0.25">
      <c r="B2" s="1" t="s">
        <v>17</v>
      </c>
      <c r="C2" s="1" t="s">
        <v>19</v>
      </c>
      <c r="E2" s="1" t="s">
        <v>17</v>
      </c>
      <c r="F2" s="1" t="s">
        <v>19</v>
      </c>
      <c r="G2" s="1" t="s">
        <v>17</v>
      </c>
      <c r="H2" s="1" t="s">
        <v>19</v>
      </c>
      <c r="I2" s="1" t="s">
        <v>17</v>
      </c>
      <c r="J2" s="1" t="s">
        <v>26</v>
      </c>
      <c r="K2" s="1" t="s">
        <v>17</v>
      </c>
      <c r="L2" s="1" t="s">
        <v>26</v>
      </c>
      <c r="Q2" s="1" t="s">
        <v>17</v>
      </c>
      <c r="R2" s="1" t="s">
        <v>43</v>
      </c>
      <c r="S2" s="1" t="s">
        <v>46</v>
      </c>
      <c r="U2" s="1" t="s">
        <v>17</v>
      </c>
      <c r="V2" s="1" t="s">
        <v>43</v>
      </c>
      <c r="W2" s="1" t="s">
        <v>17</v>
      </c>
      <c r="X2" s="1" t="s">
        <v>43</v>
      </c>
      <c r="Y2" s="1" t="s">
        <v>17</v>
      </c>
      <c r="Z2" s="1" t="s">
        <v>43</v>
      </c>
      <c r="AA2" s="1" t="s">
        <v>17</v>
      </c>
      <c r="AB2" s="1" t="s">
        <v>43</v>
      </c>
      <c r="AC2" s="1" t="s">
        <v>17</v>
      </c>
      <c r="AD2" s="1" t="s">
        <v>43</v>
      </c>
      <c r="AE2" s="1" t="s">
        <v>17</v>
      </c>
      <c r="AF2" s="1" t="s">
        <v>43</v>
      </c>
      <c r="AG2" s="1" t="s">
        <v>17</v>
      </c>
      <c r="AH2" s="1" t="s">
        <v>43</v>
      </c>
      <c r="AI2" s="1" t="s">
        <v>17</v>
      </c>
      <c r="AJ2" s="1" t="s">
        <v>43</v>
      </c>
      <c r="AK2" s="7" t="s">
        <v>17</v>
      </c>
      <c r="AL2" s="7" t="s">
        <v>51</v>
      </c>
      <c r="AM2" s="7" t="s">
        <v>17</v>
      </c>
      <c r="AN2" s="7" t="s">
        <v>51</v>
      </c>
      <c r="AO2" s="7" t="s">
        <v>17</v>
      </c>
      <c r="AP2" s="7" t="s">
        <v>51</v>
      </c>
      <c r="AQ2" s="7" t="s">
        <v>17</v>
      </c>
      <c r="AR2" s="7" t="s">
        <v>51</v>
      </c>
    </row>
    <row r="3" spans="2:44" x14ac:dyDescent="0.25">
      <c r="B3" s="1" t="s">
        <v>21</v>
      </c>
      <c r="E3" s="1" t="s">
        <v>23</v>
      </c>
      <c r="G3" s="1" t="s">
        <v>24</v>
      </c>
      <c r="I3" s="1" t="s">
        <v>18</v>
      </c>
      <c r="J3" s="1" t="s">
        <v>27</v>
      </c>
      <c r="K3" s="1" t="s">
        <v>29</v>
      </c>
      <c r="M3" s="1" t="s">
        <v>31</v>
      </c>
      <c r="O3" s="1" t="s">
        <v>38</v>
      </c>
      <c r="Q3" s="1" t="s">
        <v>44</v>
      </c>
      <c r="S3" s="1" t="s">
        <v>47</v>
      </c>
      <c r="U3" s="1" t="s">
        <v>18</v>
      </c>
      <c r="V3" s="1" t="s">
        <v>48</v>
      </c>
      <c r="W3" s="1" t="s">
        <v>18</v>
      </c>
      <c r="X3" s="1" t="s">
        <v>48</v>
      </c>
      <c r="Y3" s="1" t="s">
        <v>18</v>
      </c>
      <c r="Z3" s="1" t="s">
        <v>48</v>
      </c>
      <c r="AA3" s="1" t="s">
        <v>18</v>
      </c>
      <c r="AB3" s="1" t="s">
        <v>49</v>
      </c>
      <c r="AC3" s="1" t="s">
        <v>18</v>
      </c>
      <c r="AD3" s="1" t="s">
        <v>50</v>
      </c>
      <c r="AE3" s="1" t="s">
        <v>18</v>
      </c>
      <c r="AF3" s="1" t="s">
        <v>50</v>
      </c>
      <c r="AG3" s="1" t="s">
        <v>18</v>
      </c>
      <c r="AH3" s="1" t="s">
        <v>50</v>
      </c>
      <c r="AI3" s="1" t="s">
        <v>18</v>
      </c>
      <c r="AJ3" s="1" t="s">
        <v>50</v>
      </c>
      <c r="AK3" s="7" t="s">
        <v>52</v>
      </c>
      <c r="AL3" s="7"/>
      <c r="AM3" s="7" t="s">
        <v>66</v>
      </c>
      <c r="AN3" s="7"/>
      <c r="AO3" s="7" t="s">
        <v>81</v>
      </c>
      <c r="AP3" s="7"/>
      <c r="AQ3" s="7" t="s">
        <v>84</v>
      </c>
      <c r="AR3" s="7"/>
    </row>
    <row r="4" spans="2:44" x14ac:dyDescent="0.25">
      <c r="B4" s="1" t="s">
        <v>15</v>
      </c>
      <c r="C4" s="1" t="s">
        <v>20</v>
      </c>
      <c r="E4" s="1" t="s">
        <v>15</v>
      </c>
      <c r="F4" s="1" t="s">
        <v>22</v>
      </c>
      <c r="G4" s="1" t="s">
        <v>15</v>
      </c>
      <c r="H4" s="1" t="s">
        <v>22</v>
      </c>
      <c r="I4" s="1" t="s">
        <v>15</v>
      </c>
      <c r="J4" s="1" t="s">
        <v>22</v>
      </c>
      <c r="K4" s="1" t="s">
        <v>15</v>
      </c>
      <c r="L4" s="1" t="s">
        <v>30</v>
      </c>
      <c r="M4" s="1" t="s">
        <v>32</v>
      </c>
      <c r="N4" s="1" t="s">
        <v>33</v>
      </c>
      <c r="O4" s="1" t="s">
        <v>39</v>
      </c>
      <c r="Q4" s="1" t="s">
        <v>15</v>
      </c>
      <c r="R4" s="1" t="s">
        <v>45</v>
      </c>
      <c r="S4" s="1" t="s">
        <v>15</v>
      </c>
      <c r="T4" s="1" t="s">
        <v>30</v>
      </c>
      <c r="U4" s="1" t="s">
        <v>15</v>
      </c>
      <c r="V4" s="1" t="s">
        <v>22</v>
      </c>
      <c r="W4" s="1" t="s">
        <v>15</v>
      </c>
      <c r="X4" s="1" t="s">
        <v>30</v>
      </c>
      <c r="Y4" s="1" t="s">
        <v>15</v>
      </c>
      <c r="Z4" s="1" t="s">
        <v>20</v>
      </c>
      <c r="AA4" s="1" t="s">
        <v>15</v>
      </c>
      <c r="AB4" s="1" t="s">
        <v>30</v>
      </c>
      <c r="AC4" s="1" t="s">
        <v>15</v>
      </c>
      <c r="AD4" s="1" t="s">
        <v>30</v>
      </c>
      <c r="AE4" s="1" t="s">
        <v>15</v>
      </c>
      <c r="AF4" s="1" t="s">
        <v>22</v>
      </c>
      <c r="AG4" s="1" t="s">
        <v>15</v>
      </c>
      <c r="AH4" s="1" t="s">
        <v>30</v>
      </c>
      <c r="AI4" s="1" t="s">
        <v>15</v>
      </c>
      <c r="AJ4" s="1" t="s">
        <v>22</v>
      </c>
      <c r="AK4" s="7" t="s">
        <v>15</v>
      </c>
      <c r="AL4" s="7" t="s">
        <v>53</v>
      </c>
      <c r="AM4" s="7" t="s">
        <v>67</v>
      </c>
      <c r="AN4" s="7" t="s">
        <v>53</v>
      </c>
      <c r="AO4" s="7" t="s">
        <v>15</v>
      </c>
      <c r="AP4" s="7" t="s">
        <v>53</v>
      </c>
      <c r="AQ4" s="7" t="s">
        <v>15</v>
      </c>
      <c r="AR4" s="7" t="s">
        <v>22</v>
      </c>
    </row>
    <row r="5" spans="2:44" x14ac:dyDescent="0.25">
      <c r="B5" s="1">
        <v>4411867168</v>
      </c>
      <c r="C5" s="5">
        <v>210000461686</v>
      </c>
      <c r="E5" s="1">
        <v>4411867167</v>
      </c>
      <c r="F5" s="5">
        <v>210000461686</v>
      </c>
      <c r="G5" s="4" t="s">
        <v>25</v>
      </c>
      <c r="H5" s="6">
        <v>210000461686</v>
      </c>
      <c r="I5" s="4" t="s">
        <v>28</v>
      </c>
      <c r="J5" s="6">
        <v>210000470594</v>
      </c>
      <c r="K5" s="4">
        <v>11837565</v>
      </c>
      <c r="L5" s="6">
        <v>210000470594</v>
      </c>
      <c r="M5" s="1" t="s">
        <v>34</v>
      </c>
      <c r="P5" s="1" t="s">
        <v>40</v>
      </c>
      <c r="Q5" s="4">
        <v>1440092430</v>
      </c>
      <c r="R5" s="6">
        <v>210000460203</v>
      </c>
      <c r="S5" s="4"/>
      <c r="T5" s="6"/>
      <c r="U5" s="4">
        <v>4442211</v>
      </c>
      <c r="V5" s="6">
        <v>210000460203</v>
      </c>
      <c r="W5" s="4">
        <v>2036744</v>
      </c>
      <c r="X5" s="6">
        <v>210000460203</v>
      </c>
      <c r="Y5" s="4">
        <v>1719268</v>
      </c>
      <c r="Z5" s="6">
        <v>210000460203</v>
      </c>
      <c r="AA5" s="4">
        <v>8010896</v>
      </c>
      <c r="AB5" s="6">
        <v>210000460203</v>
      </c>
      <c r="AC5" s="4">
        <v>361672</v>
      </c>
      <c r="AD5" s="6">
        <v>210000460203</v>
      </c>
      <c r="AE5" s="4">
        <v>297573</v>
      </c>
      <c r="AF5" s="6">
        <v>210000460203</v>
      </c>
      <c r="AG5" s="4">
        <v>363783</v>
      </c>
      <c r="AH5" s="6">
        <v>210000460203</v>
      </c>
      <c r="AI5" s="4">
        <v>212208</v>
      </c>
      <c r="AJ5" s="6">
        <v>210000460203</v>
      </c>
      <c r="AK5" s="8">
        <v>40002864</v>
      </c>
      <c r="AL5" s="9">
        <v>210000461488</v>
      </c>
      <c r="AM5" s="8" t="s">
        <v>68</v>
      </c>
      <c r="AN5" s="9">
        <v>210000461488</v>
      </c>
      <c r="AO5" s="8" t="s">
        <v>82</v>
      </c>
      <c r="AP5" s="9">
        <v>210000461488</v>
      </c>
      <c r="AQ5" s="8">
        <v>11837576</v>
      </c>
      <c r="AR5" s="9">
        <v>210000461488</v>
      </c>
    </row>
    <row r="6" spans="2:44" x14ac:dyDescent="0.25">
      <c r="B6" s="3" t="s">
        <v>0</v>
      </c>
      <c r="C6" s="3" t="s">
        <v>13</v>
      </c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J6" s="3" t="s">
        <v>14</v>
      </c>
      <c r="K6" s="3" t="s">
        <v>13</v>
      </c>
      <c r="L6" s="3" t="s">
        <v>14</v>
      </c>
      <c r="M6" s="2" t="s">
        <v>35</v>
      </c>
      <c r="N6" s="2" t="s">
        <v>36</v>
      </c>
      <c r="O6" s="2" t="s">
        <v>41</v>
      </c>
      <c r="P6" s="2"/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3" t="s">
        <v>13</v>
      </c>
      <c r="X6" s="3" t="s">
        <v>14</v>
      </c>
      <c r="Y6" s="3" t="s">
        <v>13</v>
      </c>
      <c r="Z6" s="3" t="s">
        <v>14</v>
      </c>
      <c r="AA6" s="3" t="s">
        <v>13</v>
      </c>
      <c r="AB6" s="3" t="s">
        <v>14</v>
      </c>
      <c r="AC6" s="3" t="s">
        <v>13</v>
      </c>
      <c r="AD6" s="3" t="s">
        <v>14</v>
      </c>
      <c r="AE6" s="3" t="s">
        <v>13</v>
      </c>
      <c r="AF6" s="3" t="s">
        <v>14</v>
      </c>
      <c r="AG6" s="3" t="s">
        <v>13</v>
      </c>
      <c r="AH6" s="3" t="s">
        <v>14</v>
      </c>
      <c r="AI6" s="3" t="s">
        <v>13</v>
      </c>
      <c r="AJ6" s="3" t="s">
        <v>14</v>
      </c>
      <c r="AK6" s="10" t="s">
        <v>13</v>
      </c>
      <c r="AL6" s="10" t="s">
        <v>14</v>
      </c>
      <c r="AM6" s="10" t="s">
        <v>13</v>
      </c>
      <c r="AN6" s="10" t="s">
        <v>14</v>
      </c>
      <c r="AO6" s="10" t="s">
        <v>13</v>
      </c>
      <c r="AP6" s="10" t="s">
        <v>14</v>
      </c>
      <c r="AQ6" s="10" t="s">
        <v>13</v>
      </c>
      <c r="AR6" s="10" t="s">
        <v>14</v>
      </c>
    </row>
    <row r="7" spans="2:44" x14ac:dyDescent="0.25">
      <c r="B7" s="2" t="s">
        <v>1</v>
      </c>
      <c r="C7" s="2">
        <v>162201905</v>
      </c>
      <c r="D7" s="2">
        <v>86</v>
      </c>
      <c r="E7" s="2">
        <v>162201905</v>
      </c>
      <c r="F7" s="2">
        <v>1290</v>
      </c>
      <c r="G7" s="2">
        <v>162208029</v>
      </c>
      <c r="H7" s="2">
        <v>3204</v>
      </c>
      <c r="J7" s="1">
        <v>1928</v>
      </c>
      <c r="K7" s="2">
        <v>162201935</v>
      </c>
      <c r="L7" s="2">
        <v>1022</v>
      </c>
      <c r="M7" s="2">
        <v>162212412</v>
      </c>
      <c r="N7" s="2">
        <v>1928</v>
      </c>
      <c r="O7" s="2">
        <v>160805739</v>
      </c>
      <c r="P7" s="2">
        <v>41</v>
      </c>
      <c r="Q7" s="2">
        <v>161433125</v>
      </c>
      <c r="R7" s="2">
        <v>775</v>
      </c>
      <c r="S7" s="2">
        <v>161433125</v>
      </c>
      <c r="T7" s="2"/>
      <c r="U7" s="2">
        <v>162201900</v>
      </c>
      <c r="V7" s="2">
        <v>429</v>
      </c>
      <c r="W7" s="2">
        <v>159347469</v>
      </c>
      <c r="X7" s="2">
        <v>471</v>
      </c>
      <c r="Y7" s="2">
        <v>159347469</v>
      </c>
      <c r="Z7" s="2">
        <v>704</v>
      </c>
      <c r="AA7" s="2">
        <v>162201900</v>
      </c>
      <c r="AB7" s="2">
        <v>1187</v>
      </c>
      <c r="AC7" s="2">
        <v>160477062</v>
      </c>
      <c r="AD7" s="2">
        <v>243</v>
      </c>
      <c r="AE7" s="2">
        <v>160477062</v>
      </c>
      <c r="AF7" s="2">
        <v>1523</v>
      </c>
      <c r="AG7" s="2">
        <v>160477062</v>
      </c>
      <c r="AH7" s="2">
        <v>906</v>
      </c>
      <c r="AI7" s="2">
        <v>160477062</v>
      </c>
      <c r="AJ7" s="2">
        <v>480</v>
      </c>
      <c r="AK7" s="11" t="s">
        <v>54</v>
      </c>
      <c r="AL7" s="11">
        <v>2276</v>
      </c>
      <c r="AM7" s="11" t="s">
        <v>69</v>
      </c>
      <c r="AN7" s="11">
        <v>3334</v>
      </c>
      <c r="AO7" s="11" t="s">
        <v>54</v>
      </c>
      <c r="AP7" s="11" t="s">
        <v>83</v>
      </c>
      <c r="AQ7" s="11" t="s">
        <v>54</v>
      </c>
      <c r="AR7" s="11" t="s">
        <v>83</v>
      </c>
    </row>
    <row r="8" spans="2:44" x14ac:dyDescent="0.25">
      <c r="B8" s="2" t="s">
        <v>2</v>
      </c>
      <c r="C8" s="2">
        <v>163698065</v>
      </c>
      <c r="D8" s="2">
        <v>73</v>
      </c>
      <c r="E8" s="2">
        <v>163698065</v>
      </c>
      <c r="F8" s="2">
        <v>1862</v>
      </c>
      <c r="G8" s="2">
        <v>163705063</v>
      </c>
      <c r="H8" s="2">
        <v>3063</v>
      </c>
      <c r="J8" s="1">
        <v>1693</v>
      </c>
      <c r="K8" s="2">
        <v>163698095</v>
      </c>
      <c r="L8" s="2">
        <v>1087</v>
      </c>
      <c r="M8" s="2">
        <v>163706990</v>
      </c>
      <c r="N8" s="2">
        <v>1693</v>
      </c>
      <c r="O8" s="2">
        <v>162693758</v>
      </c>
      <c r="P8" s="2">
        <v>4865</v>
      </c>
      <c r="Q8" s="2">
        <v>163147571</v>
      </c>
      <c r="R8" s="2">
        <v>1576</v>
      </c>
      <c r="S8" s="2">
        <v>163147571</v>
      </c>
      <c r="T8" s="2"/>
      <c r="U8" s="2">
        <v>163698060</v>
      </c>
      <c r="V8" s="2">
        <v>779</v>
      </c>
      <c r="W8" s="2">
        <v>160902529</v>
      </c>
      <c r="X8" s="2">
        <v>281</v>
      </c>
      <c r="Y8" s="2">
        <v>160902529</v>
      </c>
      <c r="Z8" s="2">
        <v>287</v>
      </c>
      <c r="AA8" s="2">
        <v>163698060</v>
      </c>
      <c r="AB8" s="2">
        <v>1620</v>
      </c>
      <c r="AC8" s="2">
        <v>162208025</v>
      </c>
      <c r="AD8" s="2">
        <v>242</v>
      </c>
      <c r="AE8" s="2">
        <v>162208025</v>
      </c>
      <c r="AF8" s="2">
        <v>1375</v>
      </c>
      <c r="AG8" s="2">
        <v>162208025</v>
      </c>
      <c r="AH8" s="2">
        <v>886</v>
      </c>
      <c r="AI8" s="2">
        <v>162208025</v>
      </c>
      <c r="AJ8" s="2">
        <v>488</v>
      </c>
      <c r="AK8" s="11" t="s">
        <v>55</v>
      </c>
      <c r="AL8" s="11">
        <v>2533</v>
      </c>
      <c r="AM8" s="11" t="s">
        <v>70</v>
      </c>
      <c r="AN8" s="11">
        <v>2787</v>
      </c>
      <c r="AO8" s="11" t="s">
        <v>55</v>
      </c>
      <c r="AP8" s="11"/>
      <c r="AQ8" s="11" t="s">
        <v>85</v>
      </c>
      <c r="AR8" s="11"/>
    </row>
    <row r="9" spans="2:44" x14ac:dyDescent="0.25">
      <c r="B9" s="2" t="s">
        <v>3</v>
      </c>
      <c r="C9" s="2">
        <v>165317015</v>
      </c>
      <c r="D9" s="2">
        <v>51</v>
      </c>
      <c r="E9" s="2">
        <v>165317015</v>
      </c>
      <c r="F9" s="2">
        <v>1745</v>
      </c>
      <c r="G9" s="2">
        <v>165334185</v>
      </c>
      <c r="H9" s="2">
        <v>2995</v>
      </c>
      <c r="J9" s="1">
        <v>1648</v>
      </c>
      <c r="K9" s="2">
        <v>165317045</v>
      </c>
      <c r="L9" s="2">
        <v>1003</v>
      </c>
      <c r="M9" s="2">
        <v>165330729</v>
      </c>
      <c r="N9" s="2">
        <v>1648</v>
      </c>
      <c r="O9" s="2">
        <v>164197548</v>
      </c>
      <c r="P9" s="2">
        <v>50</v>
      </c>
      <c r="Q9" s="2">
        <v>164161860</v>
      </c>
      <c r="R9" s="2">
        <v>1232</v>
      </c>
      <c r="S9" s="2">
        <v>164161860</v>
      </c>
      <c r="T9" s="2"/>
      <c r="U9" s="2">
        <v>165317010</v>
      </c>
      <c r="V9" s="2">
        <v>749</v>
      </c>
      <c r="W9" s="2">
        <v>162638583</v>
      </c>
      <c r="X9" s="2">
        <v>298</v>
      </c>
      <c r="Y9" s="2">
        <v>162638583</v>
      </c>
      <c r="Z9" s="2">
        <v>306</v>
      </c>
      <c r="AA9" s="2">
        <v>165317010</v>
      </c>
      <c r="AB9" s="2">
        <v>1393</v>
      </c>
      <c r="AC9" s="2">
        <v>163705059</v>
      </c>
      <c r="AD9" s="2">
        <v>201</v>
      </c>
      <c r="AE9" s="2">
        <v>163705059</v>
      </c>
      <c r="AF9" s="2">
        <v>1229</v>
      </c>
      <c r="AG9" s="2">
        <v>163705059</v>
      </c>
      <c r="AH9" s="2">
        <v>763</v>
      </c>
      <c r="AI9" s="2">
        <v>163705059</v>
      </c>
      <c r="AJ9" s="2">
        <v>442</v>
      </c>
      <c r="AK9" s="11" t="s">
        <v>56</v>
      </c>
      <c r="AL9" s="11">
        <v>2005</v>
      </c>
      <c r="AM9" s="11" t="s">
        <v>71</v>
      </c>
      <c r="AN9" s="11">
        <v>2725</v>
      </c>
      <c r="AO9" s="11" t="s">
        <v>56</v>
      </c>
      <c r="AP9" s="11"/>
      <c r="AQ9" s="11" t="s">
        <v>56</v>
      </c>
      <c r="AR9" s="11"/>
    </row>
    <row r="10" spans="2:44" x14ac:dyDescent="0.25">
      <c r="B10" s="2" t="s">
        <v>4</v>
      </c>
      <c r="C10" s="2">
        <v>166944401</v>
      </c>
      <c r="D10" s="2">
        <v>39</v>
      </c>
      <c r="E10" s="2">
        <v>166944401</v>
      </c>
      <c r="F10" s="2">
        <v>1678</v>
      </c>
      <c r="G10" s="2">
        <v>166955321</v>
      </c>
      <c r="H10" s="2">
        <v>2533</v>
      </c>
      <c r="J10" s="1">
        <v>1471</v>
      </c>
      <c r="K10" s="2">
        <v>166944431</v>
      </c>
      <c r="L10" s="2">
        <v>1024</v>
      </c>
      <c r="M10" s="2">
        <v>166954569</v>
      </c>
      <c r="N10" s="2">
        <v>1471</v>
      </c>
      <c r="O10" s="2">
        <v>165813447</v>
      </c>
      <c r="P10" s="2">
        <v>50</v>
      </c>
      <c r="Q10" s="2">
        <v>166353744</v>
      </c>
      <c r="R10" s="2">
        <v>852</v>
      </c>
      <c r="S10" s="2">
        <v>166353744</v>
      </c>
      <c r="T10" s="2"/>
      <c r="U10" s="2">
        <v>166944396</v>
      </c>
      <c r="V10" s="2">
        <v>588</v>
      </c>
      <c r="W10" s="2">
        <v>164250754</v>
      </c>
      <c r="X10" s="2">
        <v>417</v>
      </c>
      <c r="Y10" s="2">
        <v>164250754</v>
      </c>
      <c r="Z10" s="2">
        <v>507</v>
      </c>
      <c r="AA10" s="2">
        <v>166944396</v>
      </c>
      <c r="AB10" s="2">
        <v>988</v>
      </c>
      <c r="AC10" s="2">
        <v>165334181</v>
      </c>
      <c r="AD10" s="2">
        <v>185</v>
      </c>
      <c r="AE10" s="2">
        <v>165334181</v>
      </c>
      <c r="AF10" s="2">
        <v>1241</v>
      </c>
      <c r="AG10" s="2">
        <v>165334181</v>
      </c>
      <c r="AH10" s="2">
        <v>725</v>
      </c>
      <c r="AI10" s="2">
        <v>165334181</v>
      </c>
      <c r="AJ10" s="2">
        <v>445</v>
      </c>
      <c r="AK10" s="11" t="s">
        <v>57</v>
      </c>
      <c r="AL10" s="11">
        <v>588</v>
      </c>
      <c r="AM10" s="11" t="s">
        <v>72</v>
      </c>
      <c r="AN10" s="11">
        <v>2262</v>
      </c>
      <c r="AO10" s="11" t="s">
        <v>57</v>
      </c>
      <c r="AP10" s="11"/>
      <c r="AQ10" s="11" t="s">
        <v>57</v>
      </c>
      <c r="AR10" s="11"/>
    </row>
    <row r="11" spans="2:44" x14ac:dyDescent="0.25">
      <c r="B11" s="2" t="s">
        <v>5</v>
      </c>
      <c r="C11" s="2">
        <v>168604461</v>
      </c>
      <c r="D11" s="2">
        <v>26</v>
      </c>
      <c r="E11" s="2">
        <v>168604461</v>
      </c>
      <c r="F11" s="2">
        <v>443</v>
      </c>
      <c r="G11" s="2">
        <v>168612765</v>
      </c>
      <c r="H11" s="2">
        <v>1955</v>
      </c>
      <c r="J11" s="1">
        <v>1191</v>
      </c>
      <c r="K11" s="2">
        <v>168604491</v>
      </c>
      <c r="L11" s="2">
        <v>1136</v>
      </c>
      <c r="M11" s="2">
        <v>168609771</v>
      </c>
      <c r="N11" s="2">
        <v>1191</v>
      </c>
      <c r="O11" s="2">
        <v>167357495</v>
      </c>
      <c r="P11" s="2">
        <v>30</v>
      </c>
      <c r="Q11" s="2">
        <v>167968601</v>
      </c>
      <c r="R11" s="2">
        <v>731</v>
      </c>
      <c r="S11" s="2">
        <v>167968601</v>
      </c>
      <c r="T11" s="2"/>
      <c r="U11" s="2">
        <v>168604456</v>
      </c>
      <c r="V11" s="2">
        <v>316</v>
      </c>
      <c r="W11" s="2">
        <v>165860879</v>
      </c>
      <c r="X11" s="2">
        <v>335</v>
      </c>
      <c r="Y11" s="2">
        <v>165860879</v>
      </c>
      <c r="Z11" s="2">
        <v>427</v>
      </c>
      <c r="AA11" s="2">
        <v>168604456</v>
      </c>
      <c r="AB11" s="2">
        <v>1158</v>
      </c>
      <c r="AC11" s="2">
        <v>166955317</v>
      </c>
      <c r="AD11" s="2">
        <v>159</v>
      </c>
      <c r="AE11" s="2">
        <v>166955317</v>
      </c>
      <c r="AF11" s="2">
        <v>1002</v>
      </c>
      <c r="AG11" s="2">
        <v>166955317</v>
      </c>
      <c r="AH11" s="2">
        <v>629</v>
      </c>
      <c r="AI11" s="2">
        <v>166955317</v>
      </c>
      <c r="AJ11" s="2">
        <v>393</v>
      </c>
      <c r="AK11" s="11" t="s">
        <v>58</v>
      </c>
      <c r="AL11" s="11">
        <v>1095</v>
      </c>
      <c r="AM11" s="11" t="s">
        <v>73</v>
      </c>
      <c r="AN11" s="11">
        <v>1821</v>
      </c>
      <c r="AO11" s="11" t="s">
        <v>58</v>
      </c>
      <c r="AP11" s="11"/>
      <c r="AQ11" s="11" t="s">
        <v>58</v>
      </c>
      <c r="AR11" s="11"/>
    </row>
    <row r="12" spans="2:44" x14ac:dyDescent="0.25">
      <c r="B12" s="2" t="s">
        <v>6</v>
      </c>
      <c r="C12" s="2">
        <v>170263351</v>
      </c>
      <c r="D12" s="2">
        <v>54</v>
      </c>
      <c r="E12" s="2">
        <v>170263351</v>
      </c>
      <c r="F12" s="2">
        <v>265</v>
      </c>
      <c r="G12" s="2">
        <v>170273684</v>
      </c>
      <c r="H12" s="2">
        <v>1750</v>
      </c>
      <c r="J12" s="1">
        <v>1152</v>
      </c>
      <c r="K12" s="2">
        <v>170263381</v>
      </c>
      <c r="L12" s="2">
        <v>1383</v>
      </c>
      <c r="M12" s="2">
        <v>170266839</v>
      </c>
      <c r="N12" s="2">
        <v>1152</v>
      </c>
      <c r="O12" s="2">
        <v>169051964</v>
      </c>
      <c r="P12" s="2">
        <v>50</v>
      </c>
      <c r="Q12" s="2">
        <v>169646894</v>
      </c>
      <c r="R12" s="2">
        <v>592</v>
      </c>
      <c r="S12" s="2">
        <v>169646894</v>
      </c>
      <c r="T12" s="2"/>
      <c r="U12" s="2">
        <v>170263346</v>
      </c>
      <c r="V12" s="2">
        <v>417</v>
      </c>
      <c r="W12" s="2">
        <v>167368015</v>
      </c>
      <c r="X12" s="2">
        <v>314</v>
      </c>
      <c r="Y12" s="2">
        <v>167368015</v>
      </c>
      <c r="Z12" s="2">
        <v>428</v>
      </c>
      <c r="AA12" s="2">
        <v>170263346</v>
      </c>
      <c r="AB12" s="2">
        <v>592</v>
      </c>
      <c r="AC12" s="2">
        <v>168612761</v>
      </c>
      <c r="AD12" s="2">
        <v>127</v>
      </c>
      <c r="AE12" s="2">
        <v>168612761</v>
      </c>
      <c r="AF12" s="2">
        <v>793</v>
      </c>
      <c r="AG12" s="2">
        <v>168612761</v>
      </c>
      <c r="AH12" s="2">
        <v>514</v>
      </c>
      <c r="AI12" s="2">
        <v>168612761</v>
      </c>
      <c r="AJ12" s="2">
        <v>325</v>
      </c>
      <c r="AK12" s="11" t="s">
        <v>59</v>
      </c>
      <c r="AL12" s="11">
        <v>364</v>
      </c>
      <c r="AM12" s="11" t="s">
        <v>74</v>
      </c>
      <c r="AN12" s="11">
        <v>1685</v>
      </c>
      <c r="AO12" s="11" t="s">
        <v>59</v>
      </c>
      <c r="AP12" s="11"/>
      <c r="AQ12" s="11" t="s">
        <v>59</v>
      </c>
      <c r="AR12" s="11"/>
    </row>
    <row r="13" spans="2:44" x14ac:dyDescent="0.25">
      <c r="B13" s="2" t="s">
        <v>7</v>
      </c>
      <c r="C13" s="2">
        <v>171927365</v>
      </c>
      <c r="D13" s="2">
        <v>39</v>
      </c>
      <c r="E13" s="2">
        <v>171927365</v>
      </c>
      <c r="F13" s="2">
        <v>245</v>
      </c>
      <c r="G13" s="2">
        <v>172254642</v>
      </c>
      <c r="H13" s="2">
        <v>2217</v>
      </c>
      <c r="J13" s="1">
        <v>1100</v>
      </c>
      <c r="K13" s="2">
        <v>171927395</v>
      </c>
      <c r="L13" s="2">
        <v>1330</v>
      </c>
      <c r="M13" s="2">
        <v>171571815</v>
      </c>
      <c r="N13" s="2">
        <v>1100</v>
      </c>
      <c r="O13" s="2">
        <v>170615142</v>
      </c>
      <c r="P13" s="2">
        <v>50</v>
      </c>
      <c r="Q13" s="2">
        <v>171276155</v>
      </c>
      <c r="R13" s="2">
        <v>472</v>
      </c>
      <c r="S13" s="2">
        <v>171276155</v>
      </c>
      <c r="T13" s="2"/>
      <c r="U13" s="2">
        <v>171927360</v>
      </c>
      <c r="V13" s="2">
        <v>481</v>
      </c>
      <c r="W13" s="2">
        <v>169116016</v>
      </c>
      <c r="X13" s="2">
        <v>302</v>
      </c>
      <c r="Y13" s="2">
        <v>169116016</v>
      </c>
      <c r="Z13" s="2">
        <v>416</v>
      </c>
      <c r="AA13" s="2">
        <v>171927360</v>
      </c>
      <c r="AB13" s="2">
        <v>481</v>
      </c>
      <c r="AC13" s="2">
        <v>170273680</v>
      </c>
      <c r="AD13" s="2">
        <v>125</v>
      </c>
      <c r="AE13" s="2">
        <v>170273680</v>
      </c>
      <c r="AF13" s="2">
        <v>727</v>
      </c>
      <c r="AG13" s="2">
        <v>170273680</v>
      </c>
      <c r="AH13" s="2">
        <v>476</v>
      </c>
      <c r="AI13" s="2">
        <v>170273680</v>
      </c>
      <c r="AJ13" s="2">
        <v>315</v>
      </c>
      <c r="AK13" s="11" t="s">
        <v>60</v>
      </c>
      <c r="AL13" s="11">
        <v>326</v>
      </c>
      <c r="AM13" s="11" t="s">
        <v>75</v>
      </c>
      <c r="AN13" s="11">
        <v>1757</v>
      </c>
      <c r="AO13" s="11" t="s">
        <v>60</v>
      </c>
      <c r="AP13" s="11"/>
      <c r="AQ13" s="11" t="s">
        <v>60</v>
      </c>
      <c r="AR13" s="11"/>
    </row>
    <row r="14" spans="2:44" x14ac:dyDescent="0.25">
      <c r="B14" s="2" t="s">
        <v>8</v>
      </c>
      <c r="C14" s="2">
        <v>173598252</v>
      </c>
      <c r="D14" s="2">
        <v>46</v>
      </c>
      <c r="E14" s="2">
        <v>173598252</v>
      </c>
      <c r="F14" s="2">
        <v>403</v>
      </c>
      <c r="G14" s="2">
        <v>173375115</v>
      </c>
      <c r="H14" s="2">
        <v>2099</v>
      </c>
      <c r="J14" s="1">
        <v>435</v>
      </c>
      <c r="K14" s="2">
        <v>173598282</v>
      </c>
      <c r="L14" s="2">
        <v>1589</v>
      </c>
      <c r="M14" s="2">
        <v>172379929</v>
      </c>
      <c r="N14" s="2">
        <v>435</v>
      </c>
      <c r="O14" s="2">
        <v>172371980</v>
      </c>
      <c r="P14" s="2">
        <v>35</v>
      </c>
      <c r="Q14" s="2">
        <v>172947600</v>
      </c>
      <c r="R14" s="2">
        <v>385</v>
      </c>
      <c r="S14" s="2">
        <v>172947600</v>
      </c>
      <c r="T14" s="2"/>
      <c r="U14" s="2">
        <v>173598247</v>
      </c>
      <c r="V14" s="2">
        <v>404</v>
      </c>
      <c r="W14" s="2">
        <v>170684849</v>
      </c>
      <c r="X14" s="2">
        <v>255</v>
      </c>
      <c r="Y14" s="2">
        <v>170684849</v>
      </c>
      <c r="Z14" s="2">
        <v>429</v>
      </c>
      <c r="AA14" s="2">
        <v>173598247</v>
      </c>
      <c r="AB14" s="2">
        <v>758</v>
      </c>
      <c r="AC14" s="2">
        <v>172254636</v>
      </c>
      <c r="AD14" s="2">
        <v>149</v>
      </c>
      <c r="AE14" s="2">
        <v>171918404</v>
      </c>
      <c r="AF14" s="2">
        <v>718</v>
      </c>
      <c r="AG14" s="2">
        <v>171918404</v>
      </c>
      <c r="AH14" s="2">
        <v>490</v>
      </c>
      <c r="AI14" s="2">
        <v>171918404</v>
      </c>
      <c r="AJ14" s="2">
        <v>296</v>
      </c>
      <c r="AK14" s="11" t="s">
        <v>61</v>
      </c>
      <c r="AL14" s="11">
        <v>432</v>
      </c>
      <c r="AM14" s="11" t="s">
        <v>76</v>
      </c>
      <c r="AN14" s="11">
        <v>766</v>
      </c>
      <c r="AO14" s="11" t="s">
        <v>61</v>
      </c>
      <c r="AP14" s="11"/>
      <c r="AQ14" s="11" t="s">
        <v>61</v>
      </c>
      <c r="AR14" s="11"/>
    </row>
    <row r="15" spans="2:44" x14ac:dyDescent="0.25">
      <c r="B15" s="2" t="s">
        <v>9</v>
      </c>
      <c r="C15" s="2">
        <v>175261495</v>
      </c>
      <c r="D15" s="2">
        <v>60</v>
      </c>
      <c r="E15" s="2">
        <v>175261495</v>
      </c>
      <c r="F15" s="2">
        <v>264</v>
      </c>
      <c r="G15" s="2">
        <v>174787920</v>
      </c>
      <c r="H15" s="2">
        <v>1602</v>
      </c>
      <c r="J15" s="1">
        <v>1281</v>
      </c>
      <c r="K15" s="2">
        <v>175265109</v>
      </c>
      <c r="L15" s="2">
        <v>1466</v>
      </c>
      <c r="M15" s="2">
        <v>174012760</v>
      </c>
      <c r="N15" s="2">
        <v>1281</v>
      </c>
      <c r="O15" s="2">
        <v>173973297</v>
      </c>
      <c r="P15" s="2">
        <v>60</v>
      </c>
      <c r="Q15" s="2">
        <v>174626145</v>
      </c>
      <c r="R15" s="2">
        <v>10</v>
      </c>
      <c r="S15" s="2">
        <v>174626145</v>
      </c>
      <c r="T15" s="2"/>
      <c r="U15" s="2">
        <v>175261490</v>
      </c>
      <c r="V15" s="2">
        <v>171</v>
      </c>
      <c r="W15" s="2">
        <v>172379926</v>
      </c>
      <c r="X15" s="2">
        <v>162</v>
      </c>
      <c r="Y15" s="2">
        <v>172379926</v>
      </c>
      <c r="Z15" s="2">
        <v>303</v>
      </c>
      <c r="AA15" s="2">
        <v>175261490</v>
      </c>
      <c r="AB15" s="2">
        <v>550</v>
      </c>
      <c r="AC15" s="2">
        <v>173599984</v>
      </c>
      <c r="AD15" s="2">
        <v>164</v>
      </c>
      <c r="AE15" s="2">
        <v>172379926</v>
      </c>
      <c r="AF15" s="2">
        <v>227</v>
      </c>
      <c r="AG15" s="2">
        <v>172379926</v>
      </c>
      <c r="AH15" s="2">
        <v>228</v>
      </c>
      <c r="AI15" s="2">
        <v>172379926</v>
      </c>
      <c r="AJ15" s="2">
        <v>148</v>
      </c>
      <c r="AK15" s="11" t="s">
        <v>62</v>
      </c>
      <c r="AL15" s="11">
        <v>380</v>
      </c>
      <c r="AM15" s="11" t="s">
        <v>77</v>
      </c>
      <c r="AN15" s="11">
        <v>2127</v>
      </c>
      <c r="AO15" s="11" t="s">
        <v>62</v>
      </c>
      <c r="AP15" s="11"/>
      <c r="AQ15" s="11" t="s">
        <v>62</v>
      </c>
      <c r="AR15" s="11"/>
    </row>
    <row r="16" spans="2:44" x14ac:dyDescent="0.25">
      <c r="B16" s="2" t="s">
        <v>10</v>
      </c>
      <c r="C16" s="2"/>
      <c r="D16" s="2"/>
      <c r="E16" s="2"/>
      <c r="F16" s="2"/>
      <c r="G16" s="2">
        <v>176474032</v>
      </c>
      <c r="H16" s="2">
        <v>3274</v>
      </c>
      <c r="J16" s="1">
        <v>1484</v>
      </c>
      <c r="K16" s="2">
        <v>176933500</v>
      </c>
      <c r="L16" s="2">
        <v>1198</v>
      </c>
      <c r="M16" s="2">
        <v>175695783</v>
      </c>
      <c r="N16" s="2">
        <v>1484</v>
      </c>
      <c r="O16" s="2">
        <v>175686608</v>
      </c>
      <c r="P16" s="2">
        <v>50</v>
      </c>
      <c r="Q16" s="2">
        <v>176320752</v>
      </c>
      <c r="R16" s="2">
        <v>746</v>
      </c>
      <c r="S16" s="2">
        <v>176320752</v>
      </c>
      <c r="T16" s="2"/>
      <c r="U16" s="2">
        <v>176934052</v>
      </c>
      <c r="V16" s="2">
        <v>286</v>
      </c>
      <c r="W16" s="2">
        <v>174012757</v>
      </c>
      <c r="X16" s="2">
        <v>95</v>
      </c>
      <c r="Y16" s="2">
        <v>174012757</v>
      </c>
      <c r="Z16" s="2">
        <v>71</v>
      </c>
      <c r="AA16" s="2">
        <v>176934052</v>
      </c>
      <c r="AB16" s="2">
        <v>457</v>
      </c>
      <c r="AC16" s="2">
        <v>175267093</v>
      </c>
      <c r="AD16" s="2">
        <v>188</v>
      </c>
      <c r="AE16" s="2">
        <v>174012757</v>
      </c>
      <c r="AF16" s="2">
        <v>852</v>
      </c>
      <c r="AG16" s="2">
        <v>174012757</v>
      </c>
      <c r="AH16" s="2">
        <v>596</v>
      </c>
      <c r="AI16" s="2">
        <v>174012757</v>
      </c>
      <c r="AJ16" s="2">
        <v>392</v>
      </c>
      <c r="AK16" s="11" t="s">
        <v>63</v>
      </c>
      <c r="AL16" s="11">
        <v>413</v>
      </c>
      <c r="AM16" s="11" t="s">
        <v>78</v>
      </c>
      <c r="AN16" s="11">
        <v>2586</v>
      </c>
      <c r="AO16" s="11" t="s">
        <v>63</v>
      </c>
      <c r="AP16" s="11"/>
      <c r="AQ16" s="11" t="s">
        <v>63</v>
      </c>
      <c r="AR16" s="11"/>
    </row>
    <row r="17" spans="2:52" x14ac:dyDescent="0.25">
      <c r="B17" s="2" t="s">
        <v>11</v>
      </c>
      <c r="C17" s="2">
        <v>178592707</v>
      </c>
      <c r="D17" s="2">
        <v>186</v>
      </c>
      <c r="E17" s="2">
        <v>178592707</v>
      </c>
      <c r="F17" s="2">
        <v>842</v>
      </c>
      <c r="G17" s="2">
        <v>178080147</v>
      </c>
      <c r="H17" s="2">
        <v>3103</v>
      </c>
      <c r="J17" s="1">
        <v>1703</v>
      </c>
      <c r="K17" s="2">
        <v>178592737</v>
      </c>
      <c r="L17" s="2">
        <v>1263</v>
      </c>
      <c r="M17" s="2">
        <v>177283396</v>
      </c>
      <c r="N17" s="2">
        <v>1703</v>
      </c>
      <c r="O17" s="2">
        <v>177340267</v>
      </c>
      <c r="P17" s="2">
        <v>90</v>
      </c>
      <c r="Q17" s="2">
        <v>178015595</v>
      </c>
      <c r="R17" s="2">
        <v>999</v>
      </c>
      <c r="S17" s="2">
        <v>178015595</v>
      </c>
      <c r="T17" s="2"/>
      <c r="U17" s="2">
        <v>178592702</v>
      </c>
      <c r="V17" s="2">
        <v>524</v>
      </c>
      <c r="W17" s="2">
        <v>177283392</v>
      </c>
      <c r="X17" s="2">
        <v>360</v>
      </c>
      <c r="Y17" s="2">
        <v>177283392</v>
      </c>
      <c r="Z17" s="2">
        <v>469</v>
      </c>
      <c r="AA17" s="2">
        <v>178592702</v>
      </c>
      <c r="AB17" s="2">
        <v>818</v>
      </c>
      <c r="AC17" s="2">
        <v>178595320</v>
      </c>
      <c r="AD17" s="2">
        <v>237</v>
      </c>
      <c r="AE17" s="2">
        <v>177283392</v>
      </c>
      <c r="AF17" s="2">
        <v>1186</v>
      </c>
      <c r="AG17" s="2">
        <v>177283392</v>
      </c>
      <c r="AH17" s="2">
        <v>768</v>
      </c>
      <c r="AI17" s="2">
        <v>177283392</v>
      </c>
      <c r="AJ17" s="2">
        <v>510</v>
      </c>
      <c r="AK17" s="11" t="s">
        <v>64</v>
      </c>
      <c r="AL17" s="11">
        <v>1596</v>
      </c>
      <c r="AM17" s="11" t="s">
        <v>79</v>
      </c>
      <c r="AN17" s="11">
        <v>2946</v>
      </c>
      <c r="AO17" s="11" t="s">
        <v>64</v>
      </c>
      <c r="AP17" s="11"/>
      <c r="AQ17" s="11" t="s">
        <v>64</v>
      </c>
      <c r="AR17" s="11"/>
    </row>
    <row r="18" spans="2:52" x14ac:dyDescent="0.25">
      <c r="B18" s="2" t="s">
        <v>12</v>
      </c>
      <c r="C18" s="2">
        <v>180232767</v>
      </c>
      <c r="D18" s="2">
        <v>90</v>
      </c>
      <c r="E18" s="2">
        <v>180232767</v>
      </c>
      <c r="F18" s="2">
        <v>928</v>
      </c>
      <c r="G18" s="2">
        <v>179731969</v>
      </c>
      <c r="H18" s="2">
        <v>3410</v>
      </c>
      <c r="J18" s="1">
        <v>1915</v>
      </c>
      <c r="K18" s="2">
        <v>180232797</v>
      </c>
      <c r="L18" s="2">
        <v>1135</v>
      </c>
      <c r="M18" s="2">
        <v>178959380</v>
      </c>
      <c r="N18" s="2">
        <v>1946</v>
      </c>
      <c r="O18" s="2">
        <v>178986835</v>
      </c>
      <c r="P18" s="2">
        <v>50</v>
      </c>
      <c r="Q18" s="2">
        <v>179666450</v>
      </c>
      <c r="R18" s="2">
        <v>838</v>
      </c>
      <c r="S18" s="2">
        <v>179666450</v>
      </c>
      <c r="T18" s="2"/>
      <c r="U18" s="2">
        <v>180232762</v>
      </c>
      <c r="V18" s="2">
        <v>576</v>
      </c>
      <c r="W18" s="2">
        <v>178959376</v>
      </c>
      <c r="X18" s="2">
        <v>393</v>
      </c>
      <c r="Y18" s="2">
        <v>178959376</v>
      </c>
      <c r="Z18" s="2">
        <v>544</v>
      </c>
      <c r="AA18" s="2">
        <v>180232762</v>
      </c>
      <c r="AB18" s="2">
        <v>875</v>
      </c>
      <c r="AC18" s="2">
        <v>180236870</v>
      </c>
      <c r="AD18" s="2">
        <v>243</v>
      </c>
      <c r="AE18" s="2">
        <v>178959376</v>
      </c>
      <c r="AF18" s="2">
        <v>1226</v>
      </c>
      <c r="AG18" s="2">
        <v>178959376</v>
      </c>
      <c r="AH18" s="2">
        <v>809</v>
      </c>
      <c r="AI18" s="2">
        <v>178959376</v>
      </c>
      <c r="AJ18" s="2">
        <v>533</v>
      </c>
      <c r="AK18" s="11" t="s">
        <v>65</v>
      </c>
      <c r="AL18" s="11">
        <v>1465</v>
      </c>
      <c r="AM18" s="11" t="s">
        <v>80</v>
      </c>
      <c r="AN18" s="11">
        <v>3094</v>
      </c>
      <c r="AO18" s="11" t="s">
        <v>65</v>
      </c>
      <c r="AP18" s="11"/>
      <c r="AQ18" s="11" t="s">
        <v>65</v>
      </c>
      <c r="AR18" s="11"/>
      <c r="AZ18" s="1" t="s">
        <v>386</v>
      </c>
    </row>
    <row r="19" spans="2:52" x14ac:dyDescent="0.25">
      <c r="B19" s="2"/>
      <c r="C19" s="3" t="s">
        <v>16</v>
      </c>
      <c r="D19" s="3">
        <f>SUM(D7:D18)</f>
        <v>750</v>
      </c>
      <c r="E19" s="3" t="s">
        <v>16</v>
      </c>
      <c r="F19" s="3">
        <f>SUM(F7:F18)</f>
        <v>9965</v>
      </c>
      <c r="G19" s="3" t="s">
        <v>16</v>
      </c>
      <c r="H19" s="3">
        <f>SUM(H7:H18)</f>
        <v>31205</v>
      </c>
      <c r="I19" s="3" t="s">
        <v>16</v>
      </c>
      <c r="J19" s="1">
        <f>SUM(J7:J18)</f>
        <v>17001</v>
      </c>
      <c r="K19" s="3" t="s">
        <v>16</v>
      </c>
      <c r="L19" s="3">
        <f>SUM(L7:L18)</f>
        <v>14636</v>
      </c>
      <c r="M19" s="2" t="s">
        <v>37</v>
      </c>
      <c r="N19" s="2">
        <v>17032</v>
      </c>
      <c r="O19" s="2" t="s">
        <v>42</v>
      </c>
      <c r="P19" s="2">
        <f>SUM(P7:P18)</f>
        <v>5421</v>
      </c>
      <c r="Q19" s="3" t="s">
        <v>16</v>
      </c>
      <c r="R19" s="3">
        <f>SUM(R7:R18)</f>
        <v>9208</v>
      </c>
      <c r="S19" s="3" t="s">
        <v>16</v>
      </c>
      <c r="T19" s="3">
        <f>SUM(T7:T18)</f>
        <v>0</v>
      </c>
      <c r="U19" s="3" t="s">
        <v>16</v>
      </c>
      <c r="V19" s="3">
        <f>SUM(V7:V18)</f>
        <v>5720</v>
      </c>
      <c r="W19" s="3" t="s">
        <v>16</v>
      </c>
      <c r="X19" s="3">
        <f>SUM(X7:X18)</f>
        <v>3683</v>
      </c>
      <c r="Y19" s="3" t="s">
        <v>16</v>
      </c>
      <c r="Z19" s="3">
        <f>SUM(Z7:Z18)</f>
        <v>4891</v>
      </c>
      <c r="AA19" s="3" t="s">
        <v>16</v>
      </c>
      <c r="AB19" s="3">
        <f>SUM(AB7:AB18)</f>
        <v>10877</v>
      </c>
      <c r="AC19" s="3" t="s">
        <v>16</v>
      </c>
      <c r="AD19" s="3">
        <f>SUM(AD7:AD18)</f>
        <v>2263</v>
      </c>
      <c r="AE19" s="3" t="s">
        <v>16</v>
      </c>
      <c r="AF19" s="3">
        <f>SUM(AF7:AF18)</f>
        <v>12099</v>
      </c>
      <c r="AG19" s="3" t="s">
        <v>16</v>
      </c>
      <c r="AH19" s="3">
        <f>SUM(AH7:AH18)</f>
        <v>7790</v>
      </c>
      <c r="AI19" s="3" t="s">
        <v>16</v>
      </c>
      <c r="AJ19" s="3">
        <f>SUM(AJ7:AJ18)</f>
        <v>4767</v>
      </c>
      <c r="AK19" s="10" t="s">
        <v>16</v>
      </c>
      <c r="AL19" s="10">
        <f>SUM(AL7:AL18)</f>
        <v>13473</v>
      </c>
      <c r="AM19" s="10" t="s">
        <v>16</v>
      </c>
      <c r="AN19" s="10">
        <f>SUM(AN7:AN18)</f>
        <v>27890</v>
      </c>
      <c r="AO19" s="10" t="s">
        <v>16</v>
      </c>
      <c r="AP19" s="10">
        <f>SUM(AP7:AP18)</f>
        <v>0</v>
      </c>
      <c r="AQ19" s="10" t="s">
        <v>16</v>
      </c>
      <c r="AR19" s="10">
        <f>SUM(AR7:AR18)</f>
        <v>0</v>
      </c>
      <c r="AZ19" s="1">
        <f>D19+F19+H19+J19+L19+N19+P19+R19+T19+V19+X19+Z19+AB19+AD19+AF19+AH19+AJ19+AL19+AN19+AP19+AR19</f>
        <v>198671</v>
      </c>
    </row>
    <row r="25" spans="2:52" x14ac:dyDescent="0.25">
      <c r="B25" s="7"/>
      <c r="C25" s="7" t="s">
        <v>17</v>
      </c>
      <c r="D25" s="7" t="s">
        <v>86</v>
      </c>
      <c r="E25" s="7" t="s">
        <v>17</v>
      </c>
      <c r="F25" s="7" t="s">
        <v>86</v>
      </c>
      <c r="G25" s="7" t="s">
        <v>17</v>
      </c>
      <c r="H25" s="7" t="s">
        <v>86</v>
      </c>
      <c r="I25" s="7" t="s">
        <v>17</v>
      </c>
      <c r="J25" s="7" t="s">
        <v>86</v>
      </c>
      <c r="K25" s="7" t="s">
        <v>17</v>
      </c>
      <c r="L25" s="7" t="s">
        <v>86</v>
      </c>
      <c r="M25" s="7" t="s">
        <v>17</v>
      </c>
      <c r="N25" s="7" t="s">
        <v>86</v>
      </c>
      <c r="O25" s="7" t="s">
        <v>17</v>
      </c>
      <c r="P25" s="7" t="s">
        <v>86</v>
      </c>
      <c r="Q25" s="7" t="s">
        <v>17</v>
      </c>
      <c r="R25" s="7" t="s">
        <v>86</v>
      </c>
      <c r="S25" s="7" t="s">
        <v>17</v>
      </c>
      <c r="T25" s="7" t="s">
        <v>86</v>
      </c>
      <c r="U25" s="7" t="s">
        <v>17</v>
      </c>
      <c r="V25" s="7" t="s">
        <v>86</v>
      </c>
      <c r="W25" s="7" t="s">
        <v>17</v>
      </c>
      <c r="X25" s="7" t="s">
        <v>86</v>
      </c>
      <c r="Y25" s="7" t="s">
        <v>17</v>
      </c>
      <c r="Z25" s="7" t="s">
        <v>86</v>
      </c>
      <c r="AA25" s="7" t="s">
        <v>17</v>
      </c>
      <c r="AB25" s="7" t="s">
        <v>86</v>
      </c>
      <c r="AC25" s="7" t="s">
        <v>17</v>
      </c>
      <c r="AD25" s="7" t="s">
        <v>86</v>
      </c>
      <c r="AE25" s="7" t="s">
        <v>17</v>
      </c>
      <c r="AF25" s="7" t="s">
        <v>101</v>
      </c>
      <c r="AG25" s="1" t="s">
        <v>17</v>
      </c>
      <c r="AH25" s="1" t="s">
        <v>86</v>
      </c>
      <c r="AI25" s="1" t="s">
        <v>17</v>
      </c>
      <c r="AJ25" s="1" t="s">
        <v>129</v>
      </c>
      <c r="AK25" s="1" t="s">
        <v>142</v>
      </c>
      <c r="AM25" s="13" t="s">
        <v>168</v>
      </c>
      <c r="AN25" s="14"/>
      <c r="AO25" s="13" t="s">
        <v>17</v>
      </c>
      <c r="AP25" s="14" t="s">
        <v>101</v>
      </c>
      <c r="AQ25" s="1" t="s">
        <v>17</v>
      </c>
      <c r="AR25" s="1" t="s">
        <v>182</v>
      </c>
      <c r="AS25" s="1" t="s">
        <v>17</v>
      </c>
      <c r="AT25" s="1" t="s">
        <v>182</v>
      </c>
      <c r="AU25" s="1" t="s">
        <v>17</v>
      </c>
      <c r="AV25" s="1" t="s">
        <v>182</v>
      </c>
      <c r="AW25" s="1" t="s">
        <v>17</v>
      </c>
      <c r="AX25" s="1" t="s">
        <v>182</v>
      </c>
    </row>
    <row r="26" spans="2:52" x14ac:dyDescent="0.25">
      <c r="B26" s="7"/>
      <c r="C26" s="7" t="s">
        <v>18</v>
      </c>
      <c r="D26" s="7" t="s">
        <v>87</v>
      </c>
      <c r="E26" s="7"/>
      <c r="F26" s="7" t="s">
        <v>88</v>
      </c>
      <c r="G26" s="7" t="s">
        <v>18</v>
      </c>
      <c r="H26" s="7" t="s">
        <v>89</v>
      </c>
      <c r="I26" s="7" t="s">
        <v>18</v>
      </c>
      <c r="J26" s="7" t="s">
        <v>90</v>
      </c>
      <c r="K26" s="7" t="s">
        <v>18</v>
      </c>
      <c r="L26" s="7" t="s">
        <v>91</v>
      </c>
      <c r="M26" s="7" t="s">
        <v>18</v>
      </c>
      <c r="N26" s="7" t="s">
        <v>92</v>
      </c>
      <c r="O26" s="7" t="s">
        <v>18</v>
      </c>
      <c r="P26" s="7" t="s">
        <v>93</v>
      </c>
      <c r="Q26" s="7" t="s">
        <v>18</v>
      </c>
      <c r="R26" s="7" t="s">
        <v>94</v>
      </c>
      <c r="S26" s="7" t="s">
        <v>18</v>
      </c>
      <c r="T26" s="7" t="s">
        <v>95</v>
      </c>
      <c r="U26" s="7" t="s">
        <v>18</v>
      </c>
      <c r="V26" s="7" t="s">
        <v>96</v>
      </c>
      <c r="W26" s="7" t="s">
        <v>18</v>
      </c>
      <c r="X26" s="7" t="s">
        <v>97</v>
      </c>
      <c r="Y26" s="7" t="s">
        <v>18</v>
      </c>
      <c r="Z26" s="7" t="s">
        <v>98</v>
      </c>
      <c r="AA26" s="7" t="s">
        <v>18</v>
      </c>
      <c r="AB26" s="7" t="s">
        <v>99</v>
      </c>
      <c r="AC26" s="7" t="s">
        <v>18</v>
      </c>
      <c r="AD26" s="7" t="s">
        <v>100</v>
      </c>
      <c r="AE26" s="7" t="s">
        <v>18</v>
      </c>
      <c r="AF26" s="7" t="s">
        <v>102</v>
      </c>
      <c r="AG26" s="1" t="s">
        <v>115</v>
      </c>
      <c r="AI26" s="1" t="s">
        <v>115</v>
      </c>
      <c r="AK26" s="1" t="s">
        <v>115</v>
      </c>
      <c r="AM26" s="20" t="s">
        <v>29</v>
      </c>
      <c r="AN26" s="14"/>
      <c r="AO26" s="13" t="s">
        <v>18</v>
      </c>
      <c r="AP26" s="14" t="s">
        <v>169</v>
      </c>
      <c r="AQ26" s="1" t="s">
        <v>18</v>
      </c>
      <c r="AR26" s="1" t="s">
        <v>50</v>
      </c>
      <c r="AS26" s="1" t="s">
        <v>18</v>
      </c>
      <c r="AT26" s="1" t="s">
        <v>189</v>
      </c>
      <c r="AU26" s="1" t="s">
        <v>18</v>
      </c>
      <c r="AV26" s="1" t="s">
        <v>39</v>
      </c>
      <c r="AW26" s="1" t="s">
        <v>18</v>
      </c>
      <c r="AX26" s="1" t="s">
        <v>155</v>
      </c>
    </row>
    <row r="27" spans="2:52" x14ac:dyDescent="0.25">
      <c r="B27" s="7"/>
      <c r="C27" s="7" t="s">
        <v>15</v>
      </c>
      <c r="D27" s="12" t="s">
        <v>22</v>
      </c>
      <c r="E27" s="7" t="s">
        <v>15</v>
      </c>
      <c r="F27" s="12" t="s">
        <v>22</v>
      </c>
      <c r="G27" s="7" t="s">
        <v>15</v>
      </c>
      <c r="H27" s="12" t="s">
        <v>22</v>
      </c>
      <c r="I27" s="7" t="s">
        <v>15</v>
      </c>
      <c r="J27" s="12" t="s">
        <v>22</v>
      </c>
      <c r="K27" s="7" t="s">
        <v>15</v>
      </c>
      <c r="L27" s="12" t="s">
        <v>22</v>
      </c>
      <c r="M27" s="7" t="s">
        <v>15</v>
      </c>
      <c r="N27" s="12" t="s">
        <v>22</v>
      </c>
      <c r="O27" s="7" t="s">
        <v>15</v>
      </c>
      <c r="P27" s="12" t="s">
        <v>22</v>
      </c>
      <c r="Q27" s="7" t="s">
        <v>15</v>
      </c>
      <c r="R27" s="12" t="s">
        <v>22</v>
      </c>
      <c r="S27" s="7" t="s">
        <v>15</v>
      </c>
      <c r="T27" s="12" t="s">
        <v>22</v>
      </c>
      <c r="U27" s="7" t="s">
        <v>15</v>
      </c>
      <c r="V27" s="12" t="s">
        <v>22</v>
      </c>
      <c r="W27" s="7" t="s">
        <v>15</v>
      </c>
      <c r="X27" s="12" t="s">
        <v>22</v>
      </c>
      <c r="Y27" s="7" t="s">
        <v>15</v>
      </c>
      <c r="Z27" s="12" t="s">
        <v>22</v>
      </c>
      <c r="AA27" s="7" t="s">
        <v>15</v>
      </c>
      <c r="AB27" s="12" t="s">
        <v>22</v>
      </c>
      <c r="AC27" s="7" t="s">
        <v>15</v>
      </c>
      <c r="AD27" s="12" t="s">
        <v>22</v>
      </c>
      <c r="AE27" s="7" t="s">
        <v>15</v>
      </c>
      <c r="AF27" s="7" t="s">
        <v>22</v>
      </c>
      <c r="AG27" s="1" t="s">
        <v>116</v>
      </c>
      <c r="AH27" s="1" t="s">
        <v>53</v>
      </c>
      <c r="AI27" s="1" t="s">
        <v>116</v>
      </c>
      <c r="AJ27" s="1" t="s">
        <v>22</v>
      </c>
      <c r="AK27" s="1" t="s">
        <v>116</v>
      </c>
      <c r="AL27" s="1" t="s">
        <v>22</v>
      </c>
      <c r="AM27" s="15" t="s">
        <v>15</v>
      </c>
      <c r="AN27" s="16" t="s">
        <v>22</v>
      </c>
      <c r="AO27" s="15" t="s">
        <v>15</v>
      </c>
      <c r="AP27" s="16" t="s">
        <v>22</v>
      </c>
      <c r="AQ27" s="1" t="s">
        <v>15</v>
      </c>
      <c r="AR27" s="1" t="s">
        <v>22</v>
      </c>
      <c r="AS27" s="1" t="s">
        <v>15</v>
      </c>
      <c r="AT27" s="1" t="s">
        <v>22</v>
      </c>
      <c r="AU27" s="1" t="s">
        <v>15</v>
      </c>
      <c r="AV27" s="1" t="s">
        <v>22</v>
      </c>
      <c r="AW27" s="1" t="s">
        <v>15</v>
      </c>
      <c r="AX27" s="1" t="s">
        <v>22</v>
      </c>
    </row>
    <row r="28" spans="2:52" x14ac:dyDescent="0.25">
      <c r="B28" s="8"/>
      <c r="C28" s="8">
        <v>293104</v>
      </c>
      <c r="D28" s="9">
        <v>210000463171</v>
      </c>
      <c r="E28" s="8">
        <v>293100</v>
      </c>
      <c r="F28" s="9">
        <v>210000463171</v>
      </c>
      <c r="G28" s="8">
        <v>30100379</v>
      </c>
      <c r="H28" s="9">
        <v>210000463171</v>
      </c>
      <c r="I28" s="8">
        <v>2225770</v>
      </c>
      <c r="J28" s="9">
        <v>210000463171</v>
      </c>
      <c r="K28" s="8">
        <v>2183044</v>
      </c>
      <c r="L28" s="9">
        <v>210000463171</v>
      </c>
      <c r="M28" s="8">
        <v>2200416</v>
      </c>
      <c r="N28" s="9">
        <v>210000463171</v>
      </c>
      <c r="O28" s="8">
        <v>2200324</v>
      </c>
      <c r="P28" s="9">
        <v>210000463171</v>
      </c>
      <c r="Q28" s="8">
        <v>2292585</v>
      </c>
      <c r="R28" s="9">
        <v>210000463171</v>
      </c>
      <c r="S28" s="8">
        <v>2141867</v>
      </c>
      <c r="T28" s="9">
        <v>210000463171</v>
      </c>
      <c r="U28" s="8">
        <v>2200397</v>
      </c>
      <c r="V28" s="9">
        <v>210000463171</v>
      </c>
      <c r="W28" s="8">
        <v>293094</v>
      </c>
      <c r="X28" s="9">
        <v>210000463171</v>
      </c>
      <c r="Y28" s="8">
        <v>2200343</v>
      </c>
      <c r="Z28" s="9">
        <v>210000463171</v>
      </c>
      <c r="AA28" s="8">
        <v>50603694</v>
      </c>
      <c r="AB28" s="9">
        <v>210000463171</v>
      </c>
      <c r="AC28" s="8">
        <v>74953728</v>
      </c>
      <c r="AD28" s="9">
        <v>210034351013</v>
      </c>
      <c r="AE28" s="8">
        <v>12320482</v>
      </c>
      <c r="AF28" s="9">
        <v>210027067994</v>
      </c>
      <c r="AG28" s="4">
        <v>50824626</v>
      </c>
      <c r="AH28" s="4">
        <v>21000574623</v>
      </c>
      <c r="AI28" s="4">
        <v>1340076398</v>
      </c>
      <c r="AJ28" s="4">
        <v>21000574623</v>
      </c>
      <c r="AK28" s="4">
        <v>1020332795</v>
      </c>
      <c r="AL28" s="4">
        <v>21000574623</v>
      </c>
      <c r="AM28"/>
      <c r="AN28" s="17">
        <v>210000462577</v>
      </c>
      <c r="AO28"/>
      <c r="AP28" s="17">
        <v>210000462577</v>
      </c>
      <c r="AQ28" s="4"/>
      <c r="AR28" s="6">
        <v>210001009341</v>
      </c>
      <c r="AS28" s="4">
        <v>6004621984</v>
      </c>
      <c r="AT28" s="6">
        <v>210001009341</v>
      </c>
      <c r="AU28" s="4">
        <v>6004545479</v>
      </c>
      <c r="AV28" s="6">
        <v>210001009341</v>
      </c>
      <c r="AW28" s="4">
        <v>6004619423</v>
      </c>
      <c r="AX28" s="6">
        <v>210001009341</v>
      </c>
    </row>
    <row r="29" spans="2:52" x14ac:dyDescent="0.25">
      <c r="B29" s="10" t="s">
        <v>0</v>
      </c>
      <c r="C29" s="10" t="s">
        <v>13</v>
      </c>
      <c r="D29" s="10" t="s">
        <v>14</v>
      </c>
      <c r="E29" s="10" t="s">
        <v>13</v>
      </c>
      <c r="F29" s="10" t="s">
        <v>14</v>
      </c>
      <c r="G29" s="10" t="s">
        <v>13</v>
      </c>
      <c r="H29" s="10" t="s">
        <v>14</v>
      </c>
      <c r="I29" s="10" t="s">
        <v>13</v>
      </c>
      <c r="J29" s="10" t="s">
        <v>14</v>
      </c>
      <c r="K29" s="10" t="s">
        <v>13</v>
      </c>
      <c r="L29" s="10" t="s">
        <v>14</v>
      </c>
      <c r="M29" s="10" t="s">
        <v>13</v>
      </c>
      <c r="N29" s="10" t="s">
        <v>14</v>
      </c>
      <c r="O29" s="10" t="s">
        <v>13</v>
      </c>
      <c r="P29" s="10" t="s">
        <v>14</v>
      </c>
      <c r="Q29" s="10" t="s">
        <v>13</v>
      </c>
      <c r="R29" s="10" t="s">
        <v>14</v>
      </c>
      <c r="S29" s="10" t="s">
        <v>13</v>
      </c>
      <c r="T29" s="10" t="s">
        <v>14</v>
      </c>
      <c r="U29" s="10" t="s">
        <v>13</v>
      </c>
      <c r="V29" s="10" t="s">
        <v>14</v>
      </c>
      <c r="W29" s="10" t="s">
        <v>13</v>
      </c>
      <c r="X29" s="10" t="s">
        <v>14</v>
      </c>
      <c r="Y29" s="10" t="s">
        <v>13</v>
      </c>
      <c r="Z29" s="10" t="s">
        <v>14</v>
      </c>
      <c r="AA29" s="10" t="s">
        <v>13</v>
      </c>
      <c r="AB29" s="10" t="s">
        <v>14</v>
      </c>
      <c r="AC29" s="10" t="s">
        <v>13</v>
      </c>
      <c r="AD29" s="10" t="s">
        <v>14</v>
      </c>
      <c r="AE29" s="10" t="s">
        <v>13</v>
      </c>
      <c r="AF29" s="10" t="s">
        <v>14</v>
      </c>
      <c r="AG29" s="3" t="s">
        <v>13</v>
      </c>
      <c r="AH29" s="3" t="s">
        <v>14</v>
      </c>
      <c r="AI29" s="3" t="s">
        <v>13</v>
      </c>
      <c r="AJ29" s="3" t="s">
        <v>14</v>
      </c>
      <c r="AK29" s="3" t="s">
        <v>13</v>
      </c>
      <c r="AL29" s="3" t="s">
        <v>14</v>
      </c>
      <c r="AM29" s="18" t="s">
        <v>13</v>
      </c>
      <c r="AN29" s="18" t="s">
        <v>14</v>
      </c>
      <c r="AO29" s="18" t="s">
        <v>13</v>
      </c>
      <c r="AP29" s="18" t="s">
        <v>14</v>
      </c>
      <c r="AQ29" s="3" t="s">
        <v>13</v>
      </c>
      <c r="AR29" s="3" t="s">
        <v>14</v>
      </c>
      <c r="AS29" s="3" t="s">
        <v>13</v>
      </c>
      <c r="AT29" s="3" t="s">
        <v>14</v>
      </c>
      <c r="AU29" s="3" t="s">
        <v>13</v>
      </c>
      <c r="AV29" s="3" t="s">
        <v>14</v>
      </c>
      <c r="AW29" s="3" t="s">
        <v>13</v>
      </c>
      <c r="AX29" s="3" t="s">
        <v>14</v>
      </c>
    </row>
    <row r="30" spans="2:52" x14ac:dyDescent="0.25">
      <c r="B30" s="11" t="s">
        <v>1</v>
      </c>
      <c r="C30" s="11">
        <v>162404258</v>
      </c>
      <c r="D30" s="11">
        <v>555</v>
      </c>
      <c r="E30" s="11">
        <v>162404258</v>
      </c>
      <c r="F30" s="11">
        <v>326</v>
      </c>
      <c r="G30" s="11">
        <v>162404258</v>
      </c>
      <c r="H30" s="11">
        <v>12385</v>
      </c>
      <c r="I30" s="11">
        <v>162404258</v>
      </c>
      <c r="J30" s="11">
        <v>269</v>
      </c>
      <c r="K30" s="11">
        <v>162404258</v>
      </c>
      <c r="L30" s="11">
        <v>1304</v>
      </c>
      <c r="M30" s="11">
        <v>162404258</v>
      </c>
      <c r="N30" s="11">
        <v>1530</v>
      </c>
      <c r="O30" s="11">
        <v>162404258</v>
      </c>
      <c r="P30" s="11">
        <v>535</v>
      </c>
      <c r="Q30" s="11">
        <v>162404258</v>
      </c>
      <c r="R30" s="11">
        <v>677</v>
      </c>
      <c r="S30" s="11">
        <v>162404258</v>
      </c>
      <c r="T30" s="11">
        <v>15</v>
      </c>
      <c r="U30" s="11">
        <v>162404258</v>
      </c>
      <c r="V30" s="11">
        <v>554</v>
      </c>
      <c r="W30" s="11">
        <v>162404258</v>
      </c>
      <c r="X30" s="11">
        <v>541</v>
      </c>
      <c r="Y30" s="11">
        <v>162404258</v>
      </c>
      <c r="Z30" s="11">
        <v>257</v>
      </c>
      <c r="AA30" s="11">
        <v>162404258</v>
      </c>
      <c r="AB30" s="11">
        <v>420</v>
      </c>
      <c r="AC30" s="11"/>
      <c r="AD30" s="11"/>
      <c r="AE30" s="11" t="s">
        <v>103</v>
      </c>
      <c r="AF30" s="11">
        <v>2596</v>
      </c>
      <c r="AG30" s="2" t="s">
        <v>117</v>
      </c>
      <c r="AH30" s="2">
        <v>6300</v>
      </c>
      <c r="AI30" s="2" t="s">
        <v>130</v>
      </c>
      <c r="AJ30" s="2">
        <v>2339</v>
      </c>
      <c r="AK30" s="2" t="s">
        <v>143</v>
      </c>
      <c r="AL30" s="2">
        <v>2393</v>
      </c>
      <c r="AM30" s="19" t="s">
        <v>156</v>
      </c>
      <c r="AN30" s="19">
        <v>1851</v>
      </c>
      <c r="AO30" s="19" t="s">
        <v>170</v>
      </c>
      <c r="AP30" s="19">
        <v>5470</v>
      </c>
      <c r="AQ30" s="2">
        <v>160479688</v>
      </c>
      <c r="AR30" s="2">
        <v>1328</v>
      </c>
      <c r="AS30" s="2"/>
      <c r="AT30" s="2"/>
      <c r="AU30" s="2">
        <v>160466557</v>
      </c>
      <c r="AV30" s="2">
        <v>0</v>
      </c>
      <c r="AW30" s="2">
        <v>160466557</v>
      </c>
      <c r="AX30" s="2">
        <v>417</v>
      </c>
    </row>
    <row r="31" spans="2:52" x14ac:dyDescent="0.25">
      <c r="B31" s="11" t="s">
        <v>2</v>
      </c>
      <c r="C31" s="11">
        <v>164015466</v>
      </c>
      <c r="D31" s="11">
        <v>514</v>
      </c>
      <c r="E31" s="11">
        <v>164015466</v>
      </c>
      <c r="F31" s="11">
        <v>280</v>
      </c>
      <c r="G31" s="11">
        <v>164015466</v>
      </c>
      <c r="H31" s="11">
        <v>10350</v>
      </c>
      <c r="I31" s="11">
        <v>164015466</v>
      </c>
      <c r="J31" s="11">
        <v>208</v>
      </c>
      <c r="K31" s="11">
        <v>164015466</v>
      </c>
      <c r="L31" s="11">
        <v>752</v>
      </c>
      <c r="M31" s="11">
        <v>164015466</v>
      </c>
      <c r="N31" s="11">
        <v>1271</v>
      </c>
      <c r="O31" s="11">
        <v>164015466</v>
      </c>
      <c r="P31" s="11">
        <v>481</v>
      </c>
      <c r="Q31" s="11">
        <v>164015466</v>
      </c>
      <c r="R31" s="11">
        <v>601</v>
      </c>
      <c r="S31" s="11">
        <v>164015466</v>
      </c>
      <c r="T31" s="11">
        <v>15</v>
      </c>
      <c r="U31" s="11">
        <v>164015466</v>
      </c>
      <c r="V31" s="11">
        <v>453</v>
      </c>
      <c r="W31" s="11">
        <v>164015466</v>
      </c>
      <c r="X31" s="11">
        <v>495</v>
      </c>
      <c r="Y31" s="11">
        <v>164015466</v>
      </c>
      <c r="Z31" s="11">
        <v>224</v>
      </c>
      <c r="AA31" s="11">
        <v>164015466</v>
      </c>
      <c r="AB31" s="11">
        <v>89</v>
      </c>
      <c r="AC31" s="11"/>
      <c r="AD31" s="11"/>
      <c r="AE31" s="11" t="s">
        <v>104</v>
      </c>
      <c r="AF31" s="11">
        <v>2734</v>
      </c>
      <c r="AG31" s="2" t="s">
        <v>118</v>
      </c>
      <c r="AH31" s="2">
        <v>7240</v>
      </c>
      <c r="AI31" s="2" t="s">
        <v>131</v>
      </c>
      <c r="AJ31" s="2">
        <v>3534</v>
      </c>
      <c r="AK31" s="2" t="s">
        <v>144</v>
      </c>
      <c r="AL31" s="2">
        <v>3570</v>
      </c>
      <c r="AM31" s="19" t="s">
        <v>157</v>
      </c>
      <c r="AN31" s="19">
        <v>2131</v>
      </c>
      <c r="AO31" s="19" t="s">
        <v>171</v>
      </c>
      <c r="AP31" s="19">
        <v>4820</v>
      </c>
      <c r="AQ31" s="2">
        <v>162213911</v>
      </c>
      <c r="AR31" s="2">
        <v>1406</v>
      </c>
      <c r="AS31" s="2">
        <v>162201236</v>
      </c>
      <c r="AT31" s="2">
        <v>265</v>
      </c>
      <c r="AU31" s="2">
        <v>162201236</v>
      </c>
      <c r="AV31" s="2">
        <v>6</v>
      </c>
      <c r="AW31" s="2">
        <v>162201236</v>
      </c>
      <c r="AX31" s="2">
        <v>284</v>
      </c>
    </row>
    <row r="32" spans="2:52" x14ac:dyDescent="0.25">
      <c r="B32" s="11" t="s">
        <v>3</v>
      </c>
      <c r="C32" s="11">
        <v>165646654</v>
      </c>
      <c r="D32" s="11">
        <v>511</v>
      </c>
      <c r="E32" s="11">
        <v>165646654</v>
      </c>
      <c r="F32" s="11">
        <v>283</v>
      </c>
      <c r="G32" s="11">
        <v>165646654</v>
      </c>
      <c r="H32" s="11">
        <v>9078</v>
      </c>
      <c r="I32" s="11">
        <v>165646654</v>
      </c>
      <c r="J32" s="11">
        <v>199</v>
      </c>
      <c r="K32" s="11">
        <v>165646654</v>
      </c>
      <c r="L32" s="11">
        <v>739</v>
      </c>
      <c r="M32" s="11">
        <v>165646654</v>
      </c>
      <c r="N32" s="11">
        <v>1275</v>
      </c>
      <c r="O32" s="11">
        <v>165646654</v>
      </c>
      <c r="P32" s="11">
        <v>454</v>
      </c>
      <c r="Q32" s="11">
        <v>165646654</v>
      </c>
      <c r="R32" s="11">
        <v>592</v>
      </c>
      <c r="S32" s="11">
        <v>165646654</v>
      </c>
      <c r="T32" s="11">
        <v>15</v>
      </c>
      <c r="U32" s="11">
        <v>165646654</v>
      </c>
      <c r="V32" s="11">
        <v>469</v>
      </c>
      <c r="W32" s="11">
        <v>165646654</v>
      </c>
      <c r="X32" s="11">
        <v>478</v>
      </c>
      <c r="Y32" s="11">
        <v>165646654</v>
      </c>
      <c r="Z32" s="11">
        <v>219</v>
      </c>
      <c r="AA32" s="11">
        <v>165646654</v>
      </c>
      <c r="AB32" s="11">
        <v>89</v>
      </c>
      <c r="AC32" s="11"/>
      <c r="AD32" s="11"/>
      <c r="AE32" s="11" t="s">
        <v>105</v>
      </c>
      <c r="AF32" s="11">
        <v>2591</v>
      </c>
      <c r="AG32" s="2" t="s">
        <v>119</v>
      </c>
      <c r="AH32" s="2">
        <v>6060</v>
      </c>
      <c r="AI32" s="2" t="s">
        <v>132</v>
      </c>
      <c r="AJ32" s="2">
        <v>2991</v>
      </c>
      <c r="AK32" s="2" t="s">
        <v>145</v>
      </c>
      <c r="AL32" s="2">
        <v>3297</v>
      </c>
      <c r="AM32" s="19" t="s">
        <v>158</v>
      </c>
      <c r="AN32" s="19">
        <v>1686</v>
      </c>
      <c r="AO32" s="19" t="s">
        <v>172</v>
      </c>
      <c r="AP32" s="19">
        <v>4902</v>
      </c>
      <c r="AQ32" s="2">
        <v>163715483</v>
      </c>
      <c r="AR32" s="2">
        <v>1301</v>
      </c>
      <c r="AS32" s="2">
        <v>163704446</v>
      </c>
      <c r="AT32" s="2">
        <v>650</v>
      </c>
      <c r="AU32" s="2">
        <v>163704446</v>
      </c>
      <c r="AV32" s="2">
        <v>25</v>
      </c>
      <c r="AW32" s="2">
        <v>163704446</v>
      </c>
      <c r="AX32" s="2"/>
    </row>
    <row r="33" spans="2:52" x14ac:dyDescent="0.25">
      <c r="B33" s="11" t="s">
        <v>4</v>
      </c>
      <c r="C33" s="11">
        <v>166972648</v>
      </c>
      <c r="D33" s="11">
        <v>428</v>
      </c>
      <c r="E33" s="11">
        <v>166972648</v>
      </c>
      <c r="F33" s="11">
        <v>258</v>
      </c>
      <c r="G33" s="11">
        <v>166972648</v>
      </c>
      <c r="H33" s="11">
        <v>7107</v>
      </c>
      <c r="I33" s="11">
        <v>166972648</v>
      </c>
      <c r="J33" s="11">
        <v>175</v>
      </c>
      <c r="K33" s="11">
        <v>166972648</v>
      </c>
      <c r="L33" s="11">
        <v>647</v>
      </c>
      <c r="M33" s="11">
        <v>166972648</v>
      </c>
      <c r="N33" s="11">
        <v>1127</v>
      </c>
      <c r="O33" s="11">
        <v>166972648</v>
      </c>
      <c r="P33" s="11">
        <v>392</v>
      </c>
      <c r="Q33" s="11">
        <v>166972648</v>
      </c>
      <c r="R33" s="11">
        <v>540</v>
      </c>
      <c r="S33" s="11">
        <v>166972648</v>
      </c>
      <c r="T33" s="11">
        <v>15</v>
      </c>
      <c r="U33" s="11">
        <v>166972648</v>
      </c>
      <c r="V33" s="11">
        <v>420</v>
      </c>
      <c r="W33" s="11">
        <v>166972648</v>
      </c>
      <c r="X33" s="11">
        <v>413</v>
      </c>
      <c r="Y33" s="11">
        <v>166972648</v>
      </c>
      <c r="Z33" s="11">
        <v>190</v>
      </c>
      <c r="AA33" s="11">
        <v>166972648</v>
      </c>
      <c r="AB33" s="11">
        <v>89</v>
      </c>
      <c r="AC33" s="11"/>
      <c r="AD33" s="11"/>
      <c r="AE33" s="11" t="s">
        <v>106</v>
      </c>
      <c r="AF33" s="11">
        <v>2300</v>
      </c>
      <c r="AG33" s="2" t="s">
        <v>120</v>
      </c>
      <c r="AH33" s="2">
        <v>6220</v>
      </c>
      <c r="AI33" s="2" t="s">
        <v>133</v>
      </c>
      <c r="AJ33" s="2">
        <v>3026</v>
      </c>
      <c r="AK33" s="2" t="s">
        <v>146</v>
      </c>
      <c r="AL33" s="2">
        <v>2891</v>
      </c>
      <c r="AM33" s="19" t="s">
        <v>159</v>
      </c>
      <c r="AN33" s="19">
        <v>1540</v>
      </c>
      <c r="AO33" s="19" t="s">
        <v>173</v>
      </c>
      <c r="AP33" s="19">
        <v>4226</v>
      </c>
      <c r="AQ33" s="2">
        <v>165335915</v>
      </c>
      <c r="AR33" s="2">
        <v>1067</v>
      </c>
      <c r="AS33" s="2"/>
      <c r="AT33" s="2"/>
      <c r="AU33" s="2">
        <v>165316082</v>
      </c>
      <c r="AV33" s="2">
        <v>18</v>
      </c>
      <c r="AW33" s="2">
        <v>165316082</v>
      </c>
      <c r="AX33" s="2">
        <v>400</v>
      </c>
    </row>
    <row r="34" spans="2:52" x14ac:dyDescent="0.25">
      <c r="B34" s="11" t="s">
        <v>5</v>
      </c>
      <c r="C34" s="11">
        <v>168938244</v>
      </c>
      <c r="D34" s="11">
        <v>336</v>
      </c>
      <c r="E34" s="11">
        <v>168939244</v>
      </c>
      <c r="F34" s="11">
        <v>216</v>
      </c>
      <c r="G34" s="11">
        <v>168939244</v>
      </c>
      <c r="H34" s="11">
        <v>5994</v>
      </c>
      <c r="I34" s="11">
        <v>168939244</v>
      </c>
      <c r="J34" s="11">
        <v>143</v>
      </c>
      <c r="K34" s="11">
        <v>168939244</v>
      </c>
      <c r="L34" s="11">
        <v>509</v>
      </c>
      <c r="M34" s="11">
        <v>168939244</v>
      </c>
      <c r="N34" s="11">
        <v>894</v>
      </c>
      <c r="O34" s="11">
        <v>168939244</v>
      </c>
      <c r="P34" s="11">
        <v>316</v>
      </c>
      <c r="Q34" s="11">
        <v>168939244</v>
      </c>
      <c r="R34" s="11">
        <v>442</v>
      </c>
      <c r="S34" s="11">
        <v>168939244</v>
      </c>
      <c r="T34" s="11">
        <v>15</v>
      </c>
      <c r="U34" s="11">
        <v>168939244</v>
      </c>
      <c r="V34" s="11">
        <v>350</v>
      </c>
      <c r="W34" s="11">
        <v>168939244</v>
      </c>
      <c r="X34" s="11">
        <v>345</v>
      </c>
      <c r="Y34" s="11">
        <v>168939244</v>
      </c>
      <c r="Z34" s="11">
        <v>158</v>
      </c>
      <c r="AA34" s="11">
        <v>168938244</v>
      </c>
      <c r="AB34" s="11">
        <v>120</v>
      </c>
      <c r="AC34" s="11"/>
      <c r="AD34" s="11"/>
      <c r="AE34" s="11" t="s">
        <v>107</v>
      </c>
      <c r="AF34" s="11">
        <v>2360</v>
      </c>
      <c r="AG34" s="2" t="s">
        <v>121</v>
      </c>
      <c r="AH34" s="2">
        <v>4820</v>
      </c>
      <c r="AI34" s="2" t="s">
        <v>134</v>
      </c>
      <c r="AJ34" s="2">
        <v>2983</v>
      </c>
      <c r="AK34" s="2" t="s">
        <v>147</v>
      </c>
      <c r="AL34" s="2">
        <v>2880</v>
      </c>
      <c r="AM34" s="19" t="s">
        <v>160</v>
      </c>
      <c r="AN34" s="19">
        <v>1015</v>
      </c>
      <c r="AO34" s="19" t="s">
        <v>174</v>
      </c>
      <c r="AP34" s="19">
        <v>3541</v>
      </c>
      <c r="AQ34" s="2">
        <v>166961512</v>
      </c>
      <c r="AR34" s="2">
        <v>980</v>
      </c>
      <c r="AS34" s="2"/>
      <c r="AT34" s="2"/>
      <c r="AU34" s="2">
        <v>166945778</v>
      </c>
      <c r="AV34" s="2">
        <v>4</v>
      </c>
      <c r="AW34" s="2">
        <v>166945778</v>
      </c>
      <c r="AX34" s="2">
        <v>196</v>
      </c>
    </row>
    <row r="35" spans="2:52" x14ac:dyDescent="0.25">
      <c r="B35" s="11" t="s">
        <v>6</v>
      </c>
      <c r="C35" s="11">
        <v>170594832</v>
      </c>
      <c r="D35" s="11">
        <v>337</v>
      </c>
      <c r="E35" s="11">
        <v>170594832</v>
      </c>
      <c r="F35" s="11">
        <v>250</v>
      </c>
      <c r="G35" s="11">
        <v>170594832</v>
      </c>
      <c r="H35" s="11">
        <v>6906</v>
      </c>
      <c r="I35" s="11">
        <v>170594832</v>
      </c>
      <c r="J35" s="11">
        <v>136</v>
      </c>
      <c r="K35" s="11">
        <v>170594832</v>
      </c>
      <c r="L35" s="11">
        <v>499</v>
      </c>
      <c r="M35" s="11">
        <v>172264840</v>
      </c>
      <c r="N35" s="11">
        <v>6</v>
      </c>
      <c r="O35" s="11">
        <v>170594832</v>
      </c>
      <c r="P35" s="11">
        <v>312</v>
      </c>
      <c r="Q35" s="11">
        <v>170594832</v>
      </c>
      <c r="R35" s="11">
        <v>420</v>
      </c>
      <c r="S35" s="11">
        <v>170594832</v>
      </c>
      <c r="T35" s="11">
        <v>15</v>
      </c>
      <c r="U35" s="11">
        <v>170594832</v>
      </c>
      <c r="V35" s="11">
        <v>334</v>
      </c>
      <c r="W35" s="11">
        <v>170594832</v>
      </c>
      <c r="X35" s="11">
        <v>339</v>
      </c>
      <c r="Y35" s="11">
        <v>170594832</v>
      </c>
      <c r="Z35" s="11">
        <v>151</v>
      </c>
      <c r="AA35" s="11">
        <v>170594832</v>
      </c>
      <c r="AB35" s="11">
        <v>300</v>
      </c>
      <c r="AC35" s="11">
        <v>168947974</v>
      </c>
      <c r="AD35" s="11">
        <v>10</v>
      </c>
      <c r="AE35" s="11" t="s">
        <v>108</v>
      </c>
      <c r="AF35" s="11">
        <v>1950</v>
      </c>
      <c r="AG35" s="2" t="s">
        <v>122</v>
      </c>
      <c r="AH35" s="2">
        <v>5080</v>
      </c>
      <c r="AI35" s="2" t="s">
        <v>135</v>
      </c>
      <c r="AJ35" s="2">
        <v>3130</v>
      </c>
      <c r="AK35" s="2" t="s">
        <v>148</v>
      </c>
      <c r="AL35" s="2">
        <v>3214</v>
      </c>
      <c r="AM35" s="19" t="s">
        <v>161</v>
      </c>
      <c r="AN35" s="19">
        <v>544</v>
      </c>
      <c r="AO35" s="19" t="s">
        <v>175</v>
      </c>
      <c r="AP35" s="19">
        <v>3264</v>
      </c>
      <c r="AQ35" s="2">
        <v>168614939</v>
      </c>
      <c r="AR35" s="2"/>
      <c r="AS35" s="2"/>
      <c r="AT35" s="2"/>
      <c r="AU35" s="2">
        <v>168595915</v>
      </c>
      <c r="AV35" s="2"/>
      <c r="AW35" s="2">
        <v>168599915</v>
      </c>
      <c r="AX35" s="2"/>
    </row>
    <row r="36" spans="2:52" x14ac:dyDescent="0.25">
      <c r="B36" s="11" t="s">
        <v>7</v>
      </c>
      <c r="C36" s="11">
        <v>172264837</v>
      </c>
      <c r="D36" s="11">
        <v>353</v>
      </c>
      <c r="E36" s="11">
        <v>172264837</v>
      </c>
      <c r="F36" s="11">
        <v>348</v>
      </c>
      <c r="G36" s="11">
        <v>172254648</v>
      </c>
      <c r="H36" s="11">
        <v>10540</v>
      </c>
      <c r="I36" s="11">
        <v>172264837</v>
      </c>
      <c r="J36" s="11">
        <v>145</v>
      </c>
      <c r="K36" s="11">
        <v>172264837</v>
      </c>
      <c r="L36" s="11">
        <v>519</v>
      </c>
      <c r="M36" s="11">
        <v>172264837</v>
      </c>
      <c r="N36" s="11">
        <v>1022</v>
      </c>
      <c r="O36" s="11">
        <v>172264837</v>
      </c>
      <c r="P36" s="11">
        <v>401</v>
      </c>
      <c r="Q36" s="11">
        <v>172264837</v>
      </c>
      <c r="R36" s="11">
        <v>541</v>
      </c>
      <c r="S36" s="11">
        <v>172254648</v>
      </c>
      <c r="T36" s="11">
        <v>15</v>
      </c>
      <c r="U36" s="11">
        <v>172264837</v>
      </c>
      <c r="V36" s="11">
        <v>430</v>
      </c>
      <c r="W36" s="11">
        <v>172264837</v>
      </c>
      <c r="X36" s="11">
        <v>378</v>
      </c>
      <c r="Y36" s="11">
        <v>172264837</v>
      </c>
      <c r="Z36" s="11">
        <v>168</v>
      </c>
      <c r="AA36" s="11">
        <v>172254648</v>
      </c>
      <c r="AB36" s="11">
        <v>120</v>
      </c>
      <c r="AC36" s="11">
        <v>170300772</v>
      </c>
      <c r="AD36" s="11">
        <v>30</v>
      </c>
      <c r="AE36" s="11" t="s">
        <v>109</v>
      </c>
      <c r="AF36" s="11">
        <v>1822</v>
      </c>
      <c r="AG36" s="2" t="s">
        <v>123</v>
      </c>
      <c r="AH36" s="2">
        <v>5360</v>
      </c>
      <c r="AI36" s="2" t="s">
        <v>136</v>
      </c>
      <c r="AJ36" s="2">
        <v>2921</v>
      </c>
      <c r="AK36" s="2" t="s">
        <v>149</v>
      </c>
      <c r="AL36" s="2">
        <v>3219</v>
      </c>
      <c r="AM36" s="19" t="s">
        <v>162</v>
      </c>
      <c r="AN36" s="19">
        <v>691</v>
      </c>
      <c r="AO36" s="19" t="s">
        <v>176</v>
      </c>
      <c r="AP36" s="19">
        <v>3189</v>
      </c>
      <c r="AQ36" s="21" t="s">
        <v>183</v>
      </c>
      <c r="AR36" s="2">
        <v>727</v>
      </c>
      <c r="AS36" s="21"/>
      <c r="AT36" s="2"/>
      <c r="AU36" s="21" t="s">
        <v>190</v>
      </c>
      <c r="AV36" s="2"/>
      <c r="AW36" s="2">
        <v>170264008</v>
      </c>
      <c r="AX36" s="2">
        <v>47</v>
      </c>
    </row>
    <row r="37" spans="2:52" x14ac:dyDescent="0.25">
      <c r="B37" s="11" t="s">
        <v>8</v>
      </c>
      <c r="C37" s="7"/>
      <c r="D37" s="7"/>
      <c r="E37" s="11"/>
      <c r="F37" s="11"/>
      <c r="G37" s="11">
        <v>173933589</v>
      </c>
      <c r="H37" s="11">
        <v>8669</v>
      </c>
      <c r="I37" s="7"/>
      <c r="J37" s="7"/>
      <c r="K37" s="7"/>
      <c r="L37" s="7"/>
      <c r="M37" s="11"/>
      <c r="N37" s="11"/>
      <c r="O37" s="11"/>
      <c r="P37" s="11"/>
      <c r="Q37" s="11"/>
      <c r="R37" s="11"/>
      <c r="S37" s="11">
        <v>173933589</v>
      </c>
      <c r="T37" s="11">
        <v>15</v>
      </c>
      <c r="U37" s="11"/>
      <c r="V37" s="11"/>
      <c r="W37" s="11"/>
      <c r="X37" s="11"/>
      <c r="Y37" s="7"/>
      <c r="Z37" s="7"/>
      <c r="AA37" s="11">
        <v>173933589</v>
      </c>
      <c r="AB37" s="11">
        <v>150</v>
      </c>
      <c r="AC37" s="11">
        <v>172160866</v>
      </c>
      <c r="AD37" s="11">
        <v>64</v>
      </c>
      <c r="AE37" s="11" t="s">
        <v>110</v>
      </c>
      <c r="AF37" s="11">
        <v>1708</v>
      </c>
      <c r="AG37" s="2" t="s">
        <v>124</v>
      </c>
      <c r="AH37" s="2">
        <v>4980</v>
      </c>
      <c r="AI37" s="2" t="s">
        <v>137</v>
      </c>
      <c r="AJ37" s="2">
        <v>2740</v>
      </c>
      <c r="AK37" s="2" t="s">
        <v>150</v>
      </c>
      <c r="AL37" s="2">
        <v>237</v>
      </c>
      <c r="AM37" s="19" t="s">
        <v>163</v>
      </c>
      <c r="AN37" s="19">
        <v>736</v>
      </c>
      <c r="AO37" s="19" t="s">
        <v>177</v>
      </c>
      <c r="AP37" s="19">
        <v>1163</v>
      </c>
      <c r="AQ37" s="21" t="s">
        <v>184</v>
      </c>
      <c r="AR37" s="2">
        <v>765</v>
      </c>
      <c r="AS37" s="21"/>
      <c r="AT37" s="2"/>
      <c r="AU37" s="21" t="s">
        <v>191</v>
      </c>
      <c r="AV37" s="2">
        <v>113</v>
      </c>
      <c r="AW37" s="2">
        <v>171922347</v>
      </c>
      <c r="AX37" s="2">
        <v>91</v>
      </c>
    </row>
    <row r="38" spans="2:52" x14ac:dyDescent="0.25">
      <c r="B38" s="11" t="s">
        <v>9</v>
      </c>
      <c r="C38" s="11">
        <v>175265083</v>
      </c>
      <c r="D38" s="11">
        <v>369</v>
      </c>
      <c r="E38" s="11">
        <v>175265083</v>
      </c>
      <c r="F38" s="11">
        <v>7</v>
      </c>
      <c r="G38" s="11">
        <v>175599781</v>
      </c>
      <c r="H38" s="11">
        <v>6972</v>
      </c>
      <c r="I38" s="11">
        <v>175265083</v>
      </c>
      <c r="J38" s="11">
        <v>145</v>
      </c>
      <c r="K38" s="11">
        <v>175265083</v>
      </c>
      <c r="L38" s="11">
        <v>535</v>
      </c>
      <c r="M38" s="11">
        <v>175265083</v>
      </c>
      <c r="N38" s="11">
        <v>893</v>
      </c>
      <c r="O38" s="11">
        <v>175265083</v>
      </c>
      <c r="P38" s="11">
        <v>358</v>
      </c>
      <c r="Q38" s="11">
        <v>175265083</v>
      </c>
      <c r="R38" s="11">
        <v>479</v>
      </c>
      <c r="S38" s="11">
        <v>175599781</v>
      </c>
      <c r="T38" s="11">
        <v>15</v>
      </c>
      <c r="U38" s="11">
        <v>175265083</v>
      </c>
      <c r="V38" s="11">
        <v>388</v>
      </c>
      <c r="W38" s="11">
        <v>175265083</v>
      </c>
      <c r="X38" s="11">
        <v>400</v>
      </c>
      <c r="Y38" s="11">
        <v>175265083</v>
      </c>
      <c r="Z38" s="11">
        <v>169</v>
      </c>
      <c r="AA38" s="11">
        <v>175599781</v>
      </c>
      <c r="AB38" s="11">
        <v>210</v>
      </c>
      <c r="AC38" s="11">
        <v>175366848</v>
      </c>
      <c r="AD38" s="11">
        <v>28</v>
      </c>
      <c r="AE38" s="11" t="s">
        <v>111</v>
      </c>
      <c r="AF38" s="11">
        <v>1736</v>
      </c>
      <c r="AG38" s="2" t="s">
        <v>125</v>
      </c>
      <c r="AH38" s="2">
        <v>5420</v>
      </c>
      <c r="AI38" s="2" t="s">
        <v>138</v>
      </c>
      <c r="AJ38" s="2">
        <v>3534</v>
      </c>
      <c r="AK38" s="2" t="s">
        <v>151</v>
      </c>
      <c r="AL38" s="2">
        <v>519</v>
      </c>
      <c r="AM38" s="19" t="s">
        <v>164</v>
      </c>
      <c r="AN38" s="19">
        <v>793</v>
      </c>
      <c r="AO38" s="19" t="s">
        <v>178</v>
      </c>
      <c r="AP38" s="19">
        <v>3819</v>
      </c>
      <c r="AQ38" s="21" t="s">
        <v>185</v>
      </c>
      <c r="AR38" s="2">
        <v>923</v>
      </c>
      <c r="AS38" s="21"/>
      <c r="AT38" s="2"/>
      <c r="AU38" s="21" t="s">
        <v>192</v>
      </c>
      <c r="AV38" s="2">
        <v>116</v>
      </c>
      <c r="AW38" s="2">
        <v>173599208</v>
      </c>
      <c r="AX38" s="2">
        <v>106</v>
      </c>
    </row>
    <row r="39" spans="2:52" x14ac:dyDescent="0.25">
      <c r="B39" s="11" t="s">
        <v>10</v>
      </c>
      <c r="C39" s="11">
        <v>176933474</v>
      </c>
      <c r="D39" s="11">
        <v>434</v>
      </c>
      <c r="E39" s="11">
        <v>176933474</v>
      </c>
      <c r="F39" s="11">
        <v>134</v>
      </c>
      <c r="G39" s="11">
        <v>177263561</v>
      </c>
      <c r="H39" s="11">
        <v>9395</v>
      </c>
      <c r="I39" s="11">
        <v>176933474</v>
      </c>
      <c r="J39" s="11">
        <v>164</v>
      </c>
      <c r="K39" s="11">
        <v>176933474</v>
      </c>
      <c r="L39" s="11">
        <v>603</v>
      </c>
      <c r="M39" s="11">
        <v>176933474</v>
      </c>
      <c r="N39" s="11">
        <v>1075</v>
      </c>
      <c r="O39" s="11">
        <v>176933474</v>
      </c>
      <c r="P39" s="11">
        <v>404</v>
      </c>
      <c r="Q39" s="11">
        <v>176933474</v>
      </c>
      <c r="R39" s="11">
        <v>531</v>
      </c>
      <c r="S39" s="11">
        <v>177263561</v>
      </c>
      <c r="T39" s="11">
        <v>15</v>
      </c>
      <c r="U39" s="11">
        <v>176933474</v>
      </c>
      <c r="V39" s="11">
        <v>428</v>
      </c>
      <c r="W39" s="11">
        <v>176933474</v>
      </c>
      <c r="X39" s="11">
        <v>445</v>
      </c>
      <c r="Y39" s="11">
        <v>176933474</v>
      </c>
      <c r="Z39" s="11">
        <v>187</v>
      </c>
      <c r="AA39" s="11">
        <v>177263561</v>
      </c>
      <c r="AB39" s="11">
        <v>870</v>
      </c>
      <c r="AC39" s="11">
        <v>177028309</v>
      </c>
      <c r="AD39" s="11">
        <v>77</v>
      </c>
      <c r="AE39" s="11" t="s">
        <v>112</v>
      </c>
      <c r="AF39" s="11">
        <v>1907</v>
      </c>
      <c r="AG39" s="2" t="s">
        <v>126</v>
      </c>
      <c r="AH39" s="2">
        <v>5460</v>
      </c>
      <c r="AI39" s="2" t="s">
        <v>139</v>
      </c>
      <c r="AJ39" s="2">
        <v>2946</v>
      </c>
      <c r="AK39" s="2" t="s">
        <v>152</v>
      </c>
      <c r="AL39" s="2">
        <v>2225</v>
      </c>
      <c r="AM39" s="19" t="s">
        <v>165</v>
      </c>
      <c r="AN39" s="19">
        <v>751</v>
      </c>
      <c r="AO39" s="19" t="s">
        <v>179</v>
      </c>
      <c r="AP39" s="19">
        <v>4264</v>
      </c>
      <c r="AQ39" s="21" t="s">
        <v>186</v>
      </c>
      <c r="AR39" s="2">
        <v>1008</v>
      </c>
      <c r="AS39" s="21"/>
      <c r="AT39" s="2"/>
      <c r="AU39" s="21" t="s">
        <v>193</v>
      </c>
      <c r="AV39" s="2">
        <v>113</v>
      </c>
      <c r="AW39" s="2">
        <v>175265442</v>
      </c>
      <c r="AX39" s="2">
        <v>68</v>
      </c>
    </row>
    <row r="40" spans="2:52" x14ac:dyDescent="0.25">
      <c r="B40" s="11" t="s">
        <v>11</v>
      </c>
      <c r="C40" s="11">
        <v>178592711</v>
      </c>
      <c r="D40" s="11">
        <v>493</v>
      </c>
      <c r="E40" s="11">
        <v>178592711</v>
      </c>
      <c r="F40" s="11">
        <v>365</v>
      </c>
      <c r="G40" s="11">
        <v>178923334</v>
      </c>
      <c r="H40" s="11">
        <v>8365</v>
      </c>
      <c r="I40" s="11">
        <v>178592711</v>
      </c>
      <c r="J40" s="11">
        <v>178</v>
      </c>
      <c r="K40" s="11">
        <v>178592711</v>
      </c>
      <c r="L40" s="11">
        <v>661</v>
      </c>
      <c r="M40" s="11">
        <v>178592711</v>
      </c>
      <c r="N40" s="11">
        <v>1244</v>
      </c>
      <c r="O40" s="11">
        <v>178592711</v>
      </c>
      <c r="P40" s="11">
        <v>473</v>
      </c>
      <c r="Q40" s="11">
        <v>178592711</v>
      </c>
      <c r="R40" s="11">
        <v>598</v>
      </c>
      <c r="S40" s="11">
        <v>178923334</v>
      </c>
      <c r="T40" s="11">
        <v>15</v>
      </c>
      <c r="U40" s="11">
        <v>178592711</v>
      </c>
      <c r="V40" s="11">
        <v>480</v>
      </c>
      <c r="W40" s="11">
        <v>178592711</v>
      </c>
      <c r="X40" s="11">
        <v>516</v>
      </c>
      <c r="Y40" s="11">
        <v>178592711</v>
      </c>
      <c r="Z40" s="11">
        <v>267</v>
      </c>
      <c r="AA40" s="11">
        <v>177602718</v>
      </c>
      <c r="AB40" s="11">
        <v>89</v>
      </c>
      <c r="AC40" s="11">
        <v>178857991</v>
      </c>
      <c r="AD40" s="11">
        <v>125</v>
      </c>
      <c r="AE40" s="11" t="s">
        <v>113</v>
      </c>
      <c r="AF40" s="11">
        <v>2388</v>
      </c>
      <c r="AG40" s="2" t="s">
        <v>127</v>
      </c>
      <c r="AH40" s="2">
        <v>5460</v>
      </c>
      <c r="AI40" s="2" t="s">
        <v>140</v>
      </c>
      <c r="AJ40" s="2">
        <v>3293</v>
      </c>
      <c r="AK40" s="2" t="s">
        <v>153</v>
      </c>
      <c r="AL40" s="2">
        <v>2720</v>
      </c>
      <c r="AM40" s="19" t="s">
        <v>166</v>
      </c>
      <c r="AN40" s="19">
        <v>1062</v>
      </c>
      <c r="AO40" s="19" t="s">
        <v>180</v>
      </c>
      <c r="AP40" s="19">
        <v>4869</v>
      </c>
      <c r="AQ40" s="21" t="s">
        <v>187</v>
      </c>
      <c r="AR40" s="2">
        <v>1217</v>
      </c>
      <c r="AS40" s="21"/>
      <c r="AT40" s="2"/>
      <c r="AU40" s="21" t="s">
        <v>194</v>
      </c>
      <c r="AV40" s="2">
        <v>88</v>
      </c>
      <c r="AW40" s="2">
        <v>176933673</v>
      </c>
      <c r="AX40" s="2">
        <v>74</v>
      </c>
    </row>
    <row r="41" spans="2:52" x14ac:dyDescent="0.25">
      <c r="B41" s="11" t="s">
        <v>12</v>
      </c>
      <c r="C41" s="11">
        <v>180232771</v>
      </c>
      <c r="D41" s="11">
        <v>561</v>
      </c>
      <c r="E41" s="11">
        <v>180232771</v>
      </c>
      <c r="F41" s="11">
        <v>479</v>
      </c>
      <c r="G41" s="11">
        <v>180452127</v>
      </c>
      <c r="H41" s="11">
        <v>9592</v>
      </c>
      <c r="I41" s="11">
        <v>180232771</v>
      </c>
      <c r="J41" s="11">
        <v>185</v>
      </c>
      <c r="K41" s="11">
        <v>180232771</v>
      </c>
      <c r="L41" s="11">
        <v>836</v>
      </c>
      <c r="M41" s="11">
        <v>180232771</v>
      </c>
      <c r="N41" s="11">
        <v>1382</v>
      </c>
      <c r="O41" s="11">
        <v>180232771</v>
      </c>
      <c r="P41" s="11">
        <v>547</v>
      </c>
      <c r="Q41" s="11">
        <v>180232771</v>
      </c>
      <c r="R41" s="11">
        <v>682</v>
      </c>
      <c r="S41" s="11">
        <v>180452127</v>
      </c>
      <c r="T41" s="11">
        <v>15</v>
      </c>
      <c r="U41" s="11">
        <v>180232771</v>
      </c>
      <c r="V41" s="11">
        <v>501</v>
      </c>
      <c r="W41" s="11">
        <v>180232771</v>
      </c>
      <c r="X41" s="11">
        <v>541</v>
      </c>
      <c r="Y41" s="11">
        <v>180232771</v>
      </c>
      <c r="Z41" s="11">
        <v>293</v>
      </c>
      <c r="AA41" s="11"/>
      <c r="AB41" s="11"/>
      <c r="AC41" s="11">
        <v>180309323</v>
      </c>
      <c r="AD41" s="11">
        <v>369</v>
      </c>
      <c r="AE41" s="11" t="s">
        <v>114</v>
      </c>
      <c r="AF41" s="11">
        <v>2474</v>
      </c>
      <c r="AG41" s="2" t="s">
        <v>128</v>
      </c>
      <c r="AH41" s="2">
        <v>5720</v>
      </c>
      <c r="AI41" s="2" t="s">
        <v>141</v>
      </c>
      <c r="AJ41" s="2">
        <v>3357</v>
      </c>
      <c r="AK41" s="2" t="s">
        <v>154</v>
      </c>
      <c r="AL41" s="2">
        <v>2906</v>
      </c>
      <c r="AM41" s="19" t="s">
        <v>167</v>
      </c>
      <c r="AN41" s="19">
        <v>1274</v>
      </c>
      <c r="AO41" s="19" t="s">
        <v>181</v>
      </c>
      <c r="AP41" s="19">
        <v>5554</v>
      </c>
      <c r="AQ41" s="21" t="s">
        <v>188</v>
      </c>
      <c r="AR41" s="2">
        <v>1364</v>
      </c>
      <c r="AS41" s="21"/>
      <c r="AT41" s="2"/>
      <c r="AU41" s="21" t="s">
        <v>195</v>
      </c>
      <c r="AV41" s="2">
        <v>62</v>
      </c>
      <c r="AW41" s="2">
        <v>178593002</v>
      </c>
      <c r="AX41" s="2">
        <v>185</v>
      </c>
      <c r="AZ41" s="1" t="s">
        <v>386</v>
      </c>
    </row>
    <row r="42" spans="2:52" x14ac:dyDescent="0.25">
      <c r="B42" s="11"/>
      <c r="C42" s="10" t="s">
        <v>16</v>
      </c>
      <c r="D42" s="10">
        <f>SUM(D30:D41)</f>
        <v>4891</v>
      </c>
      <c r="E42" s="10" t="s">
        <v>16</v>
      </c>
      <c r="F42" s="10">
        <f>SUM(F30:F41)</f>
        <v>2946</v>
      </c>
      <c r="G42" s="10" t="s">
        <v>16</v>
      </c>
      <c r="H42" s="10">
        <f>SUM(H30:H41)</f>
        <v>105353</v>
      </c>
      <c r="I42" s="10" t="s">
        <v>16</v>
      </c>
      <c r="J42" s="10">
        <f>SUM(J30:J41)</f>
        <v>1947</v>
      </c>
      <c r="K42" s="10" t="s">
        <v>16</v>
      </c>
      <c r="L42" s="10">
        <f>SUM(L30:L41)</f>
        <v>7604</v>
      </c>
      <c r="M42" s="10" t="s">
        <v>16</v>
      </c>
      <c r="N42" s="10">
        <f>SUM(N30:N41)</f>
        <v>11719</v>
      </c>
      <c r="O42" s="10" t="s">
        <v>16</v>
      </c>
      <c r="P42" s="10">
        <f>SUM(P30:P41)</f>
        <v>4673</v>
      </c>
      <c r="Q42" s="10" t="s">
        <v>16</v>
      </c>
      <c r="R42" s="10">
        <f>SUM(R30:R41)</f>
        <v>6103</v>
      </c>
      <c r="S42" s="10" t="s">
        <v>16</v>
      </c>
      <c r="T42" s="10">
        <f>SUM(T30:T41)</f>
        <v>180</v>
      </c>
      <c r="U42" s="10" t="s">
        <v>16</v>
      </c>
      <c r="V42" s="10">
        <f>SUM(V30:V41)</f>
        <v>4807</v>
      </c>
      <c r="W42" s="10" t="s">
        <v>16</v>
      </c>
      <c r="X42" s="10">
        <f>SUM(X30:X41)</f>
        <v>4891</v>
      </c>
      <c r="Y42" s="10" t="s">
        <v>16</v>
      </c>
      <c r="Z42" s="10">
        <f>SUM(Z30:Z41)</f>
        <v>2283</v>
      </c>
      <c r="AA42" s="10" t="s">
        <v>16</v>
      </c>
      <c r="AB42" s="10">
        <f>SUM(AB30:AB41)</f>
        <v>2546</v>
      </c>
      <c r="AC42" s="10" t="s">
        <v>16</v>
      </c>
      <c r="AD42" s="10">
        <f>SUM(AD35:AD41)</f>
        <v>703</v>
      </c>
      <c r="AE42" s="10" t="s">
        <v>16</v>
      </c>
      <c r="AF42" s="10">
        <f>SUM(AF30:AF41)</f>
        <v>26566</v>
      </c>
      <c r="AG42" s="3" t="s">
        <v>16</v>
      </c>
      <c r="AH42" s="3">
        <f>SUM(AH30:AH41)</f>
        <v>68120</v>
      </c>
      <c r="AI42" s="3" t="s">
        <v>16</v>
      </c>
      <c r="AJ42" s="3">
        <f>SUM(AJ30:AJ41)</f>
        <v>36794</v>
      </c>
      <c r="AK42" s="3" t="s">
        <v>16</v>
      </c>
      <c r="AL42" s="3">
        <f>SUM(AL30:AL41)</f>
        <v>30071</v>
      </c>
      <c r="AM42" s="18" t="s">
        <v>16</v>
      </c>
      <c r="AN42" s="18">
        <f>SUM(AN30:AN41)</f>
        <v>14074</v>
      </c>
      <c r="AO42" s="18" t="s">
        <v>16</v>
      </c>
      <c r="AP42" s="18">
        <f>SUM(AP30:AP41)</f>
        <v>49081</v>
      </c>
      <c r="AQ42" s="3" t="s">
        <v>16</v>
      </c>
      <c r="AR42" s="3">
        <f>SUM(AR30:AR41)</f>
        <v>12086</v>
      </c>
      <c r="AS42" s="3" t="s">
        <v>16</v>
      </c>
      <c r="AT42" s="3">
        <f>SUM(AT30:AT41)</f>
        <v>915</v>
      </c>
      <c r="AU42" s="3" t="s">
        <v>16</v>
      </c>
      <c r="AV42" s="3">
        <f>SUM(AV30:AV41)</f>
        <v>545</v>
      </c>
      <c r="AW42" s="3" t="s">
        <v>16</v>
      </c>
      <c r="AX42" s="3">
        <f>SUM(AX30:AX41)</f>
        <v>1868</v>
      </c>
      <c r="AZ42" s="1">
        <f>D42+F42+H42+J42+L42+N42+P42+R42+T42+V42+X42+Z42+AB42+AD42+AF42+AH42+AJ42+AL42+AN42+AP42+AR42+AT42+AV42+AX42</f>
        <v>400766</v>
      </c>
    </row>
    <row r="48" spans="2:52" x14ac:dyDescent="0.25">
      <c r="B48"/>
      <c r="C48" s="22" t="s">
        <v>17</v>
      </c>
      <c r="D48" s="23" t="s">
        <v>196</v>
      </c>
      <c r="E48" s="22" t="s">
        <v>17</v>
      </c>
      <c r="F48" s="23" t="s">
        <v>210</v>
      </c>
      <c r="G48" s="22" t="s">
        <v>17</v>
      </c>
      <c r="H48" s="23" t="s">
        <v>223</v>
      </c>
      <c r="I48" s="22" t="s">
        <v>17</v>
      </c>
      <c r="J48" s="23" t="s">
        <v>196</v>
      </c>
      <c r="K48" s="22" t="s">
        <v>17</v>
      </c>
      <c r="L48" s="23" t="s">
        <v>196</v>
      </c>
      <c r="M48" s="1" t="s">
        <v>17</v>
      </c>
      <c r="N48" s="29" t="s">
        <v>242</v>
      </c>
      <c r="O48" s="1" t="s">
        <v>17</v>
      </c>
      <c r="P48" s="29" t="s">
        <v>242</v>
      </c>
      <c r="Q48" s="13" t="s">
        <v>17</v>
      </c>
      <c r="R48" s="14" t="s">
        <v>246</v>
      </c>
      <c r="S48" s="1" t="s">
        <v>17</v>
      </c>
      <c r="T48" s="1" t="s">
        <v>246</v>
      </c>
      <c r="U48" s="1" t="s">
        <v>17</v>
      </c>
      <c r="V48" s="1" t="s">
        <v>273</v>
      </c>
      <c r="W48" s="1" t="s">
        <v>17</v>
      </c>
      <c r="X48" s="1" t="s">
        <v>273</v>
      </c>
      <c r="Y48" s="1" t="s">
        <v>17</v>
      </c>
      <c r="Z48" s="1" t="s">
        <v>273</v>
      </c>
      <c r="AA48" s="7" t="s">
        <v>17</v>
      </c>
      <c r="AB48" s="7" t="s">
        <v>276</v>
      </c>
      <c r="AC48" s="7" t="s">
        <v>17</v>
      </c>
      <c r="AD48" s="7" t="s">
        <v>276</v>
      </c>
      <c r="AE48" s="7" t="s">
        <v>17</v>
      </c>
      <c r="AF48" s="7" t="s">
        <v>276</v>
      </c>
      <c r="AG48" s="7" t="s">
        <v>17</v>
      </c>
      <c r="AH48" s="7" t="s">
        <v>276</v>
      </c>
      <c r="AI48" s="7" t="s">
        <v>17</v>
      </c>
      <c r="AJ48" s="7" t="s">
        <v>276</v>
      </c>
      <c r="AK48" s="7" t="s">
        <v>17</v>
      </c>
      <c r="AL48" s="7" t="s">
        <v>276</v>
      </c>
      <c r="AM48" s="7" t="s">
        <v>17</v>
      </c>
      <c r="AN48" s="7" t="s">
        <v>276</v>
      </c>
      <c r="AO48" s="7" t="s">
        <v>17</v>
      </c>
      <c r="AP48" s="7" t="s">
        <v>276</v>
      </c>
      <c r="AQ48" s="7" t="s">
        <v>17</v>
      </c>
      <c r="AR48" s="7" t="s">
        <v>276</v>
      </c>
    </row>
    <row r="49" spans="2:52" x14ac:dyDescent="0.25">
      <c r="B49"/>
      <c r="C49" s="22" t="s">
        <v>18</v>
      </c>
      <c r="D49" s="23" t="s">
        <v>197</v>
      </c>
      <c r="E49" s="22" t="s">
        <v>18</v>
      </c>
      <c r="F49" s="23" t="s">
        <v>211</v>
      </c>
      <c r="G49" s="22" t="s">
        <v>18</v>
      </c>
      <c r="H49" s="23" t="s">
        <v>48</v>
      </c>
      <c r="I49" s="22" t="s">
        <v>18</v>
      </c>
      <c r="J49" s="23" t="s">
        <v>197</v>
      </c>
      <c r="K49" s="22" t="s">
        <v>18</v>
      </c>
      <c r="L49" s="23" t="s">
        <v>48</v>
      </c>
      <c r="M49" s="1" t="s">
        <v>18</v>
      </c>
      <c r="N49" s="29" t="s">
        <v>243</v>
      </c>
      <c r="O49" s="1" t="s">
        <v>245</v>
      </c>
      <c r="P49" s="29"/>
      <c r="Q49" s="13" t="s">
        <v>18</v>
      </c>
      <c r="R49" s="14" t="s">
        <v>243</v>
      </c>
      <c r="S49" s="1" t="s">
        <v>259</v>
      </c>
      <c r="U49" s="1" t="s">
        <v>18</v>
      </c>
      <c r="V49" s="1" t="s">
        <v>274</v>
      </c>
      <c r="W49" s="1" t="s">
        <v>18</v>
      </c>
      <c r="X49" s="1" t="s">
        <v>275</v>
      </c>
      <c r="Y49" s="1" t="s">
        <v>18</v>
      </c>
      <c r="Z49" s="1" t="s">
        <v>169</v>
      </c>
      <c r="AA49" s="7" t="s">
        <v>18</v>
      </c>
      <c r="AB49" s="7" t="s">
        <v>50</v>
      </c>
      <c r="AC49" s="7" t="s">
        <v>18</v>
      </c>
      <c r="AD49" s="7" t="s">
        <v>50</v>
      </c>
      <c r="AE49" s="7" t="s">
        <v>18</v>
      </c>
      <c r="AF49" s="7" t="s">
        <v>50</v>
      </c>
      <c r="AG49" s="7" t="s">
        <v>18</v>
      </c>
      <c r="AH49" s="7" t="s">
        <v>50</v>
      </c>
      <c r="AI49" s="7" t="s">
        <v>18</v>
      </c>
      <c r="AJ49" s="7" t="s">
        <v>50</v>
      </c>
      <c r="AK49" s="7" t="s">
        <v>18</v>
      </c>
      <c r="AL49" s="7" t="s">
        <v>50</v>
      </c>
      <c r="AM49" s="7" t="s">
        <v>18</v>
      </c>
      <c r="AN49" s="7" t="s">
        <v>50</v>
      </c>
      <c r="AO49" s="7" t="s">
        <v>18</v>
      </c>
      <c r="AP49" s="7" t="s">
        <v>277</v>
      </c>
      <c r="AQ49" s="7" t="s">
        <v>278</v>
      </c>
      <c r="AR49" s="7"/>
    </row>
    <row r="50" spans="2:52" x14ac:dyDescent="0.25">
      <c r="B50"/>
      <c r="C50" s="24" t="s">
        <v>15</v>
      </c>
      <c r="D50" s="23" t="s">
        <v>22</v>
      </c>
      <c r="E50" s="24" t="s">
        <v>15</v>
      </c>
      <c r="F50" s="23" t="s">
        <v>22</v>
      </c>
      <c r="G50" s="24" t="s">
        <v>15</v>
      </c>
      <c r="H50" s="23" t="s">
        <v>22</v>
      </c>
      <c r="I50" s="24" t="s">
        <v>15</v>
      </c>
      <c r="J50" s="23" t="s">
        <v>22</v>
      </c>
      <c r="K50" s="24" t="s">
        <v>15</v>
      </c>
      <c r="L50" s="23" t="s">
        <v>22</v>
      </c>
      <c r="M50" s="1" t="s">
        <v>15</v>
      </c>
      <c r="N50" s="30" t="s">
        <v>22</v>
      </c>
      <c r="O50" s="1" t="s">
        <v>15</v>
      </c>
      <c r="P50" s="29" t="s">
        <v>22</v>
      </c>
      <c r="Q50" s="13" t="s">
        <v>15</v>
      </c>
      <c r="R50" s="14" t="s">
        <v>22</v>
      </c>
      <c r="S50" s="1" t="s">
        <v>15</v>
      </c>
      <c r="T50" s="1" t="s">
        <v>260</v>
      </c>
      <c r="U50" s="1" t="s">
        <v>15</v>
      </c>
      <c r="V50" s="1" t="s">
        <v>22</v>
      </c>
      <c r="W50" s="1" t="s">
        <v>15</v>
      </c>
      <c r="X50" s="1" t="s">
        <v>22</v>
      </c>
      <c r="Y50" s="1" t="s">
        <v>15</v>
      </c>
      <c r="Z50" s="1" t="s">
        <v>22</v>
      </c>
      <c r="AA50" s="7" t="s">
        <v>15</v>
      </c>
      <c r="AB50" s="7" t="s">
        <v>22</v>
      </c>
      <c r="AC50" s="7" t="s">
        <v>15</v>
      </c>
      <c r="AD50" s="7" t="s">
        <v>22</v>
      </c>
      <c r="AE50" s="7" t="s">
        <v>15</v>
      </c>
      <c r="AF50" s="7" t="s">
        <v>22</v>
      </c>
      <c r="AG50" s="7" t="s">
        <v>15</v>
      </c>
      <c r="AH50" s="7" t="s">
        <v>22</v>
      </c>
      <c r="AI50" s="7" t="s">
        <v>15</v>
      </c>
      <c r="AJ50" s="7" t="s">
        <v>22</v>
      </c>
      <c r="AK50" s="7" t="s">
        <v>15</v>
      </c>
      <c r="AL50" s="7" t="s">
        <v>22</v>
      </c>
      <c r="AM50" s="7" t="s">
        <v>15</v>
      </c>
      <c r="AN50" s="7" t="s">
        <v>22</v>
      </c>
      <c r="AO50" s="7" t="s">
        <v>15</v>
      </c>
      <c r="AP50" s="7" t="s">
        <v>22</v>
      </c>
      <c r="AQ50" s="7" t="s">
        <v>15</v>
      </c>
      <c r="AR50" s="7" t="s">
        <v>22</v>
      </c>
    </row>
    <row r="51" spans="2:52" x14ac:dyDescent="0.25">
      <c r="B51"/>
      <c r="C51" s="25">
        <v>4466001</v>
      </c>
      <c r="D51" s="26">
        <v>210000464953</v>
      </c>
      <c r="E51" s="25">
        <v>4404231121</v>
      </c>
      <c r="F51" s="26">
        <v>210000464953</v>
      </c>
      <c r="G51" s="25">
        <v>11715819</v>
      </c>
      <c r="H51" s="26">
        <v>210000464953</v>
      </c>
      <c r="I51" s="25">
        <v>446070</v>
      </c>
      <c r="J51" s="26">
        <v>210000464953</v>
      </c>
      <c r="K51" s="25">
        <v>4404231120</v>
      </c>
      <c r="L51" s="26">
        <v>210000464953</v>
      </c>
      <c r="M51" s="4" t="s">
        <v>244</v>
      </c>
      <c r="N51" s="6">
        <v>210000464458</v>
      </c>
      <c r="O51" s="4"/>
      <c r="P51" s="6">
        <v>210000464458</v>
      </c>
      <c r="Q51" s="15">
        <v>1752872</v>
      </c>
      <c r="R51" s="31">
        <v>210000466042</v>
      </c>
      <c r="S51" s="4">
        <v>2288716</v>
      </c>
      <c r="T51" s="6">
        <v>210000466042</v>
      </c>
      <c r="U51" s="4"/>
      <c r="V51" s="4"/>
      <c r="W51" s="4"/>
      <c r="X51" s="4"/>
      <c r="Y51" s="4"/>
      <c r="Z51" s="4"/>
      <c r="AA51" s="7">
        <v>113993</v>
      </c>
      <c r="AB51" s="9">
        <v>210000466636</v>
      </c>
      <c r="AC51" s="8">
        <v>149740</v>
      </c>
      <c r="AD51" s="9">
        <v>210000466636</v>
      </c>
      <c r="AE51" s="7">
        <v>202663</v>
      </c>
      <c r="AF51" s="32">
        <v>210000466636</v>
      </c>
      <c r="AG51" s="7">
        <v>338293</v>
      </c>
      <c r="AH51" s="32">
        <v>210000466636</v>
      </c>
      <c r="AI51" s="7">
        <v>3423663</v>
      </c>
      <c r="AJ51" s="32">
        <v>210000466636</v>
      </c>
      <c r="AK51" s="7">
        <v>3424460</v>
      </c>
      <c r="AL51" s="32">
        <v>210000466636</v>
      </c>
      <c r="AM51" s="7">
        <v>50158193</v>
      </c>
      <c r="AN51" s="32">
        <v>210000466636</v>
      </c>
      <c r="AO51" s="7">
        <v>1020332736</v>
      </c>
      <c r="AP51" s="32">
        <v>210000466636</v>
      </c>
      <c r="AQ51" s="7">
        <v>2036789</v>
      </c>
      <c r="AR51" s="32">
        <v>210000466636</v>
      </c>
    </row>
    <row r="52" spans="2:52" x14ac:dyDescent="0.25">
      <c r="B52" s="27" t="s">
        <v>0</v>
      </c>
      <c r="C52" s="27" t="s">
        <v>13</v>
      </c>
      <c r="D52" s="27" t="s">
        <v>14</v>
      </c>
      <c r="E52" s="27" t="s">
        <v>13</v>
      </c>
      <c r="F52" s="27" t="s">
        <v>14</v>
      </c>
      <c r="G52" s="27" t="s">
        <v>13</v>
      </c>
      <c r="H52" s="27" t="s">
        <v>14</v>
      </c>
      <c r="I52" s="27" t="s">
        <v>13</v>
      </c>
      <c r="J52" s="27" t="s">
        <v>14</v>
      </c>
      <c r="K52" s="27" t="s">
        <v>13</v>
      </c>
      <c r="L52" s="27" t="s">
        <v>14</v>
      </c>
      <c r="M52" s="18" t="s">
        <v>13</v>
      </c>
      <c r="N52" s="18" t="s">
        <v>14</v>
      </c>
      <c r="O52" s="18" t="s">
        <v>13</v>
      </c>
      <c r="P52" s="18" t="s">
        <v>14</v>
      </c>
      <c r="Q52" s="18" t="s">
        <v>13</v>
      </c>
      <c r="R52" s="18" t="s">
        <v>14</v>
      </c>
      <c r="S52" s="3" t="s">
        <v>13</v>
      </c>
      <c r="T52" s="3" t="s">
        <v>14</v>
      </c>
      <c r="U52" s="3" t="s">
        <v>13</v>
      </c>
      <c r="V52" s="3" t="s">
        <v>14</v>
      </c>
      <c r="W52" s="3" t="s">
        <v>13</v>
      </c>
      <c r="X52" s="3" t="s">
        <v>14</v>
      </c>
      <c r="Y52" s="3" t="s">
        <v>13</v>
      </c>
      <c r="Z52" s="3" t="s">
        <v>14</v>
      </c>
      <c r="AA52" s="10" t="s">
        <v>13</v>
      </c>
      <c r="AB52" s="10" t="s">
        <v>14</v>
      </c>
      <c r="AC52" s="10" t="s">
        <v>13</v>
      </c>
      <c r="AD52" s="10" t="s">
        <v>14</v>
      </c>
      <c r="AE52" s="10" t="s">
        <v>13</v>
      </c>
      <c r="AF52" s="10" t="s">
        <v>14</v>
      </c>
      <c r="AG52" s="10" t="s">
        <v>13</v>
      </c>
      <c r="AH52" s="10" t="s">
        <v>14</v>
      </c>
      <c r="AI52" s="10" t="s">
        <v>13</v>
      </c>
      <c r="AJ52" s="10" t="s">
        <v>14</v>
      </c>
      <c r="AK52" s="10" t="s">
        <v>13</v>
      </c>
      <c r="AL52" s="10" t="s">
        <v>14</v>
      </c>
      <c r="AM52" s="10" t="s">
        <v>13</v>
      </c>
      <c r="AN52" s="10" t="s">
        <v>14</v>
      </c>
      <c r="AO52" s="10" t="s">
        <v>13</v>
      </c>
      <c r="AP52" s="10" t="s">
        <v>14</v>
      </c>
      <c r="AQ52" s="10" t="s">
        <v>13</v>
      </c>
      <c r="AR52" s="10" t="s">
        <v>14</v>
      </c>
    </row>
    <row r="53" spans="2:52" x14ac:dyDescent="0.25">
      <c r="B53" s="28" t="s">
        <v>1</v>
      </c>
      <c r="C53" s="28" t="s">
        <v>198</v>
      </c>
      <c r="D53" s="28">
        <v>6168</v>
      </c>
      <c r="E53" s="28" t="s">
        <v>212</v>
      </c>
      <c r="F53" s="28">
        <v>2684</v>
      </c>
      <c r="G53" s="28" t="s">
        <v>224</v>
      </c>
      <c r="H53" s="28">
        <v>852</v>
      </c>
      <c r="I53" s="28" t="s">
        <v>236</v>
      </c>
      <c r="J53" s="28">
        <v>88</v>
      </c>
      <c r="K53" s="28" t="s">
        <v>240</v>
      </c>
      <c r="L53" s="28">
        <v>446</v>
      </c>
      <c r="M53" s="19">
        <v>162201913</v>
      </c>
      <c r="N53" s="19">
        <v>1579</v>
      </c>
      <c r="O53" s="19">
        <v>162212386</v>
      </c>
      <c r="P53" s="19">
        <v>6082</v>
      </c>
      <c r="Q53" s="19" t="s">
        <v>247</v>
      </c>
      <c r="R53" s="19">
        <v>950</v>
      </c>
      <c r="S53" s="2" t="s">
        <v>261</v>
      </c>
      <c r="T53" s="2">
        <v>5333</v>
      </c>
      <c r="U53" s="2">
        <v>160470976</v>
      </c>
      <c r="V53" s="2">
        <v>602.21</v>
      </c>
      <c r="W53" s="2">
        <v>160470976</v>
      </c>
      <c r="X53" s="2">
        <v>250</v>
      </c>
      <c r="Y53" s="2"/>
      <c r="Z53" s="2"/>
      <c r="AA53" s="11">
        <v>160472368</v>
      </c>
      <c r="AB53" s="11">
        <v>109</v>
      </c>
      <c r="AC53" s="11">
        <v>160472368</v>
      </c>
      <c r="AD53" s="11">
        <v>802</v>
      </c>
      <c r="AE53" s="11">
        <v>160472368</v>
      </c>
      <c r="AF53" s="11">
        <v>770</v>
      </c>
      <c r="AG53" s="11">
        <v>160472368</v>
      </c>
      <c r="AH53" s="11">
        <v>680</v>
      </c>
      <c r="AI53" s="11">
        <v>160472368</v>
      </c>
      <c r="AJ53" s="11">
        <v>0</v>
      </c>
      <c r="AK53" s="11">
        <v>160472368</v>
      </c>
      <c r="AL53" s="11">
        <v>0</v>
      </c>
      <c r="AM53" s="11">
        <v>160472368</v>
      </c>
      <c r="AN53" s="11">
        <v>916</v>
      </c>
      <c r="AO53" s="11">
        <v>160463736</v>
      </c>
      <c r="AP53" s="11">
        <v>41</v>
      </c>
      <c r="AQ53" s="11">
        <v>160463736</v>
      </c>
      <c r="AR53" s="11">
        <v>2563</v>
      </c>
    </row>
    <row r="54" spans="2:52" x14ac:dyDescent="0.25">
      <c r="B54" s="28" t="s">
        <v>2</v>
      </c>
      <c r="C54" s="28" t="s">
        <v>199</v>
      </c>
      <c r="D54" s="28">
        <v>5649</v>
      </c>
      <c r="E54" s="28" t="s">
        <v>213</v>
      </c>
      <c r="F54" s="28">
        <v>2726</v>
      </c>
      <c r="G54" s="28" t="s">
        <v>225</v>
      </c>
      <c r="H54" s="28">
        <v>196</v>
      </c>
      <c r="I54" s="28" t="s">
        <v>213</v>
      </c>
      <c r="J54" s="28">
        <v>93</v>
      </c>
      <c r="K54" s="28" t="s">
        <v>213</v>
      </c>
      <c r="L54" s="28">
        <v>142</v>
      </c>
      <c r="M54" s="19">
        <v>163698073</v>
      </c>
      <c r="N54" s="19">
        <v>1572</v>
      </c>
      <c r="O54" s="19">
        <v>163706964</v>
      </c>
      <c r="P54" s="19">
        <v>5314</v>
      </c>
      <c r="Q54" s="19" t="s">
        <v>248</v>
      </c>
      <c r="R54" s="19">
        <v>1423</v>
      </c>
      <c r="S54" s="2" t="s">
        <v>262</v>
      </c>
      <c r="T54" s="2">
        <v>4743</v>
      </c>
      <c r="U54" s="2">
        <v>162200974</v>
      </c>
      <c r="V54" s="2">
        <v>4316.38</v>
      </c>
      <c r="W54" s="2">
        <v>162200974</v>
      </c>
      <c r="X54" s="2">
        <v>250</v>
      </c>
      <c r="Y54" s="2">
        <v>162209481</v>
      </c>
      <c r="Z54" s="2">
        <v>1000</v>
      </c>
      <c r="AA54" s="11">
        <v>162212400</v>
      </c>
      <c r="AB54" s="11">
        <v>118</v>
      </c>
      <c r="AC54" s="11">
        <v>162212400</v>
      </c>
      <c r="AD54" s="11">
        <v>848</v>
      </c>
      <c r="AE54" s="11">
        <v>162212400</v>
      </c>
      <c r="AF54" s="11">
        <v>791</v>
      </c>
      <c r="AG54" s="11">
        <v>162212400</v>
      </c>
      <c r="AH54" s="11">
        <v>722</v>
      </c>
      <c r="AI54" s="11">
        <v>162212400</v>
      </c>
      <c r="AJ54" s="11">
        <v>0</v>
      </c>
      <c r="AK54" s="11">
        <v>162212400</v>
      </c>
      <c r="AL54" s="11">
        <v>0</v>
      </c>
      <c r="AM54" s="11">
        <v>162212400</v>
      </c>
      <c r="AN54" s="11">
        <v>972</v>
      </c>
      <c r="AO54" s="11">
        <v>162201921</v>
      </c>
      <c r="AP54" s="11">
        <v>12</v>
      </c>
      <c r="AQ54" s="11">
        <v>162201921</v>
      </c>
      <c r="AR54" s="11">
        <v>2404</v>
      </c>
    </row>
    <row r="55" spans="2:52" x14ac:dyDescent="0.25">
      <c r="B55" s="28" t="s">
        <v>3</v>
      </c>
      <c r="C55" s="28" t="s">
        <v>200</v>
      </c>
      <c r="D55" s="28">
        <v>4727</v>
      </c>
      <c r="E55" s="28" t="s">
        <v>214</v>
      </c>
      <c r="F55" s="28">
        <v>2354</v>
      </c>
      <c r="G55" s="28" t="s">
        <v>226</v>
      </c>
      <c r="H55" s="28">
        <v>405</v>
      </c>
      <c r="I55" s="28" t="s">
        <v>214</v>
      </c>
      <c r="J55" s="28">
        <v>61</v>
      </c>
      <c r="K55" s="28" t="s">
        <v>214</v>
      </c>
      <c r="L55" s="28">
        <v>557</v>
      </c>
      <c r="M55" s="19">
        <v>165317023</v>
      </c>
      <c r="N55" s="19">
        <v>1558</v>
      </c>
      <c r="O55" s="19">
        <v>165330703</v>
      </c>
      <c r="P55" s="19">
        <v>5185</v>
      </c>
      <c r="Q55" s="19" t="s">
        <v>249</v>
      </c>
      <c r="R55" s="19">
        <v>1404</v>
      </c>
      <c r="S55" s="2" t="s">
        <v>263</v>
      </c>
      <c r="T55" s="2">
        <v>4580</v>
      </c>
      <c r="U55" s="2">
        <v>163701194</v>
      </c>
      <c r="V55" s="2">
        <v>3789.5</v>
      </c>
      <c r="W55" s="2">
        <v>163701194</v>
      </c>
      <c r="X55" s="2">
        <v>250</v>
      </c>
      <c r="Y55" s="2">
        <v>163707634</v>
      </c>
      <c r="Z55" s="2">
        <v>1000</v>
      </c>
      <c r="AA55" s="11">
        <v>163706978</v>
      </c>
      <c r="AB55" s="11">
        <v>148</v>
      </c>
      <c r="AC55" s="11">
        <v>163706978</v>
      </c>
      <c r="AD55" s="11">
        <v>778</v>
      </c>
      <c r="AE55" s="11">
        <v>163706978</v>
      </c>
      <c r="AF55" s="11">
        <v>730</v>
      </c>
      <c r="AG55" s="11">
        <v>163706978</v>
      </c>
      <c r="AH55" s="11">
        <v>597</v>
      </c>
      <c r="AI55" s="11">
        <v>163706978</v>
      </c>
      <c r="AJ55" s="11">
        <v>0</v>
      </c>
      <c r="AK55" s="11">
        <v>163706978</v>
      </c>
      <c r="AL55" s="11">
        <v>0</v>
      </c>
      <c r="AM55" s="11">
        <v>163706978</v>
      </c>
      <c r="AN55" s="11">
        <v>926</v>
      </c>
      <c r="AO55" s="11">
        <v>163698081</v>
      </c>
      <c r="AP55" s="11">
        <v>22</v>
      </c>
      <c r="AQ55" s="11">
        <v>163698081</v>
      </c>
      <c r="AR55" s="11">
        <v>3224</v>
      </c>
    </row>
    <row r="56" spans="2:52" x14ac:dyDescent="0.25">
      <c r="B56" s="28" t="s">
        <v>4</v>
      </c>
      <c r="C56" s="28" t="s">
        <v>201</v>
      </c>
      <c r="D56" s="28">
        <v>4295</v>
      </c>
      <c r="E56" s="28" t="s">
        <v>215</v>
      </c>
      <c r="F56" s="28">
        <v>1860</v>
      </c>
      <c r="G56" s="28" t="s">
        <v>227</v>
      </c>
      <c r="H56" s="28">
        <v>1236</v>
      </c>
      <c r="I56" s="28" t="s">
        <v>215</v>
      </c>
      <c r="J56" s="28">
        <v>156</v>
      </c>
      <c r="K56" s="28" t="s">
        <v>215</v>
      </c>
      <c r="L56" s="28">
        <v>675</v>
      </c>
      <c r="M56" s="19">
        <v>166944409</v>
      </c>
      <c r="N56" s="19">
        <v>911</v>
      </c>
      <c r="O56" s="19">
        <v>166954543</v>
      </c>
      <c r="P56" s="19">
        <v>4650</v>
      </c>
      <c r="Q56" s="19" t="s">
        <v>250</v>
      </c>
      <c r="R56" s="19">
        <v>730</v>
      </c>
      <c r="S56" s="2" t="s">
        <v>264</v>
      </c>
      <c r="T56" s="2">
        <v>3692</v>
      </c>
      <c r="U56" s="2">
        <v>165319728</v>
      </c>
      <c r="V56" s="2">
        <v>3644.83</v>
      </c>
      <c r="W56" s="2">
        <v>165319728</v>
      </c>
      <c r="X56" s="2">
        <v>250</v>
      </c>
      <c r="Y56" s="2">
        <v>165326420</v>
      </c>
      <c r="Z56" s="2">
        <v>1000</v>
      </c>
      <c r="AA56" s="11">
        <v>165330717</v>
      </c>
      <c r="AB56" s="11">
        <v>63</v>
      </c>
      <c r="AC56" s="11">
        <v>165330717</v>
      </c>
      <c r="AD56" s="11">
        <v>664</v>
      </c>
      <c r="AE56" s="11">
        <v>165330717</v>
      </c>
      <c r="AF56" s="11">
        <v>610</v>
      </c>
      <c r="AG56" s="11">
        <v>165330717</v>
      </c>
      <c r="AH56" s="11">
        <v>546</v>
      </c>
      <c r="AI56" s="11">
        <v>165330717</v>
      </c>
      <c r="AJ56" s="11">
        <v>0</v>
      </c>
      <c r="AK56" s="11">
        <v>165330717</v>
      </c>
      <c r="AL56" s="11">
        <v>0</v>
      </c>
      <c r="AM56" s="11">
        <v>165330717</v>
      </c>
      <c r="AN56" s="11">
        <v>775</v>
      </c>
      <c r="AO56" s="11">
        <v>165317031</v>
      </c>
      <c r="AP56" s="11">
        <v>28</v>
      </c>
      <c r="AQ56" s="11">
        <v>165317031</v>
      </c>
      <c r="AR56" s="11">
        <v>2523</v>
      </c>
    </row>
    <row r="57" spans="2:52" x14ac:dyDescent="0.25">
      <c r="B57" s="28" t="s">
        <v>5</v>
      </c>
      <c r="C57" s="28" t="s">
        <v>202</v>
      </c>
      <c r="D57" s="28">
        <v>3877</v>
      </c>
      <c r="E57" s="28" t="s">
        <v>216</v>
      </c>
      <c r="F57" s="28">
        <v>1470</v>
      </c>
      <c r="G57" s="28" t="s">
        <v>228</v>
      </c>
      <c r="H57" s="28">
        <v>709</v>
      </c>
      <c r="I57" s="28" t="s">
        <v>216</v>
      </c>
      <c r="J57" s="28">
        <v>402</v>
      </c>
      <c r="K57" s="28" t="s">
        <v>216</v>
      </c>
      <c r="L57" s="28">
        <v>754</v>
      </c>
      <c r="M57" s="19">
        <v>10168604469</v>
      </c>
      <c r="N57" s="19">
        <v>1</v>
      </c>
      <c r="O57" s="19">
        <v>168609745</v>
      </c>
      <c r="P57" s="19">
        <v>3657</v>
      </c>
      <c r="Q57" s="19" t="s">
        <v>251</v>
      </c>
      <c r="R57" s="19">
        <v>478</v>
      </c>
      <c r="S57" s="2" t="s">
        <v>265</v>
      </c>
      <c r="T57" s="2">
        <v>3293</v>
      </c>
      <c r="U57" s="2">
        <v>166951750</v>
      </c>
      <c r="V57" s="2">
        <v>1704.5</v>
      </c>
      <c r="W57" s="2">
        <v>166951750</v>
      </c>
      <c r="X57" s="2">
        <v>250</v>
      </c>
      <c r="Y57" s="2">
        <v>166958727</v>
      </c>
      <c r="Z57" s="2">
        <v>1500</v>
      </c>
      <c r="AA57" s="11">
        <v>166954557</v>
      </c>
      <c r="AB57" s="11">
        <v>67</v>
      </c>
      <c r="AC57" s="11">
        <v>166954557</v>
      </c>
      <c r="AD57" s="11">
        <v>643</v>
      </c>
      <c r="AE57" s="11">
        <v>166954557</v>
      </c>
      <c r="AF57" s="11">
        <v>585</v>
      </c>
      <c r="AG57" s="11">
        <v>166954557</v>
      </c>
      <c r="AH57" s="11">
        <v>520</v>
      </c>
      <c r="AI57" s="11">
        <v>166954557</v>
      </c>
      <c r="AJ57" s="11">
        <v>0</v>
      </c>
      <c r="AK57" s="11">
        <v>166954557</v>
      </c>
      <c r="AL57" s="11">
        <v>0</v>
      </c>
      <c r="AM57" s="11">
        <v>166954557</v>
      </c>
      <c r="AN57" s="11">
        <v>533</v>
      </c>
      <c r="AO57" s="11">
        <v>166944417</v>
      </c>
      <c r="AP57" s="11">
        <v>4</v>
      </c>
      <c r="AQ57" s="11">
        <v>166944417</v>
      </c>
      <c r="AR57" s="11">
        <v>2749</v>
      </c>
    </row>
    <row r="58" spans="2:52" x14ac:dyDescent="0.25">
      <c r="B58" s="28" t="s">
        <v>6</v>
      </c>
      <c r="C58" s="28" t="s">
        <v>203</v>
      </c>
      <c r="D58" s="28">
        <v>3333</v>
      </c>
      <c r="E58" s="28" t="s">
        <v>217</v>
      </c>
      <c r="F58" s="28">
        <v>1651</v>
      </c>
      <c r="G58" s="28" t="s">
        <v>229</v>
      </c>
      <c r="H58" s="28">
        <v>541</v>
      </c>
      <c r="I58" s="28" t="s">
        <v>217</v>
      </c>
      <c r="J58" s="28">
        <v>299</v>
      </c>
      <c r="K58" s="28" t="s">
        <v>217</v>
      </c>
      <c r="L58" s="28">
        <v>604</v>
      </c>
      <c r="M58" s="19">
        <v>170263359</v>
      </c>
      <c r="N58" s="19">
        <v>264</v>
      </c>
      <c r="O58" s="19">
        <v>170266813</v>
      </c>
      <c r="P58" s="19">
        <v>3239</v>
      </c>
      <c r="Q58" s="19" t="s">
        <v>252</v>
      </c>
      <c r="R58" s="19">
        <v>350</v>
      </c>
      <c r="S58" s="2" t="s">
        <v>266</v>
      </c>
      <c r="T58" s="2">
        <v>3041</v>
      </c>
      <c r="U58" s="2">
        <v>168601532</v>
      </c>
      <c r="V58" s="2">
        <v>572.66999999999996</v>
      </c>
      <c r="W58" s="2">
        <v>168601532</v>
      </c>
      <c r="X58" s="2">
        <v>250</v>
      </c>
      <c r="Y58" s="2">
        <v>168606514</v>
      </c>
      <c r="Z58" s="2">
        <v>1500</v>
      </c>
      <c r="AA58" s="11">
        <v>168609759</v>
      </c>
      <c r="AB58" s="11">
        <v>67</v>
      </c>
      <c r="AC58" s="11">
        <v>168609759</v>
      </c>
      <c r="AD58" s="11">
        <v>528</v>
      </c>
      <c r="AE58" s="11">
        <v>168609759</v>
      </c>
      <c r="AF58" s="11">
        <v>508</v>
      </c>
      <c r="AG58" s="11">
        <v>168609759</v>
      </c>
      <c r="AH58" s="11">
        <v>446</v>
      </c>
      <c r="AI58" s="11">
        <v>168609759</v>
      </c>
      <c r="AJ58" s="11">
        <v>0</v>
      </c>
      <c r="AK58" s="11">
        <v>168609759</v>
      </c>
      <c r="AL58" s="11">
        <v>0</v>
      </c>
      <c r="AM58" s="11">
        <v>168609759</v>
      </c>
      <c r="AN58" s="11">
        <v>637</v>
      </c>
      <c r="AO58" s="11">
        <v>168604477</v>
      </c>
      <c r="AP58" s="11">
        <v>13</v>
      </c>
      <c r="AQ58" s="11">
        <v>168604477</v>
      </c>
      <c r="AR58" s="11">
        <v>983</v>
      </c>
    </row>
    <row r="59" spans="2:52" x14ac:dyDescent="0.25">
      <c r="B59" s="28" t="s">
        <v>7</v>
      </c>
      <c r="C59" s="28" t="s">
        <v>204</v>
      </c>
      <c r="D59" s="28">
        <v>3426</v>
      </c>
      <c r="E59" s="28" t="s">
        <v>218</v>
      </c>
      <c r="F59" s="28">
        <v>1813</v>
      </c>
      <c r="G59" s="28" t="s">
        <v>230</v>
      </c>
      <c r="H59" s="28">
        <v>410</v>
      </c>
      <c r="I59" s="28" t="s">
        <v>218</v>
      </c>
      <c r="J59" s="28">
        <v>372</v>
      </c>
      <c r="K59" s="28" t="s">
        <v>218</v>
      </c>
      <c r="L59" s="28">
        <v>520</v>
      </c>
      <c r="M59" s="19">
        <v>171927373</v>
      </c>
      <c r="N59" s="19">
        <v>340</v>
      </c>
      <c r="O59" s="19">
        <v>171571813</v>
      </c>
      <c r="P59" s="19">
        <v>3850</v>
      </c>
      <c r="Q59" s="19" t="s">
        <v>253</v>
      </c>
      <c r="R59" s="19">
        <v>309</v>
      </c>
      <c r="S59" s="2" t="s">
        <v>267</v>
      </c>
      <c r="T59" s="2">
        <v>3014</v>
      </c>
      <c r="U59" s="2">
        <v>170270884</v>
      </c>
      <c r="V59" s="2">
        <v>350.25</v>
      </c>
      <c r="W59" s="2">
        <v>170270884</v>
      </c>
      <c r="X59" s="2">
        <v>250</v>
      </c>
      <c r="Y59" s="2">
        <v>170263882</v>
      </c>
      <c r="Z59" s="2">
        <v>1500</v>
      </c>
      <c r="AA59" s="11">
        <v>170266827</v>
      </c>
      <c r="AB59" s="11">
        <v>57</v>
      </c>
      <c r="AC59" s="11">
        <v>170266827</v>
      </c>
      <c r="AD59" s="11">
        <v>422</v>
      </c>
      <c r="AE59" s="11">
        <v>170266827</v>
      </c>
      <c r="AF59" s="11">
        <v>439</v>
      </c>
      <c r="AG59" s="11">
        <v>170266827</v>
      </c>
      <c r="AH59" s="11">
        <v>384</v>
      </c>
      <c r="AI59" s="11">
        <v>170266827</v>
      </c>
      <c r="AJ59" s="11">
        <v>0</v>
      </c>
      <c r="AK59" s="11">
        <v>170266827</v>
      </c>
      <c r="AL59" s="11">
        <v>0</v>
      </c>
      <c r="AM59" s="11">
        <v>170266827</v>
      </c>
      <c r="AN59" s="11">
        <v>518</v>
      </c>
      <c r="AO59" s="11">
        <v>170263367</v>
      </c>
      <c r="AP59" s="11">
        <v>14</v>
      </c>
      <c r="AQ59" s="11">
        <v>170263367</v>
      </c>
      <c r="AR59" s="11">
        <v>599</v>
      </c>
    </row>
    <row r="60" spans="2:52" x14ac:dyDescent="0.25">
      <c r="B60" s="28" t="s">
        <v>8</v>
      </c>
      <c r="C60" s="28" t="s">
        <v>205</v>
      </c>
      <c r="D60" s="28">
        <v>4173</v>
      </c>
      <c r="E60" s="28" t="s">
        <v>205</v>
      </c>
      <c r="F60" s="28">
        <v>2564</v>
      </c>
      <c r="G60" s="28" t="s">
        <v>231</v>
      </c>
      <c r="H60" s="28">
        <v>261</v>
      </c>
      <c r="I60" s="28" t="s">
        <v>237</v>
      </c>
      <c r="J60" s="28">
        <v>38</v>
      </c>
      <c r="K60" s="28" t="s">
        <v>205</v>
      </c>
      <c r="L60" s="28">
        <v>494</v>
      </c>
      <c r="M60" s="19"/>
      <c r="N60" s="19"/>
      <c r="O60" s="19">
        <v>172410732</v>
      </c>
      <c r="P60" s="19">
        <v>1428</v>
      </c>
      <c r="Q60" s="19" t="s">
        <v>254</v>
      </c>
      <c r="R60" s="19">
        <v>662</v>
      </c>
      <c r="S60" s="2" t="s">
        <v>268</v>
      </c>
      <c r="T60" s="2">
        <v>1499</v>
      </c>
      <c r="U60" s="2">
        <v>171926192</v>
      </c>
      <c r="V60" s="2">
        <v>586.58000000000004</v>
      </c>
      <c r="W60" s="2">
        <v>171926192</v>
      </c>
      <c r="X60" s="2">
        <v>250</v>
      </c>
      <c r="Y60" s="2">
        <v>172916935</v>
      </c>
      <c r="Z60" s="2">
        <v>643.1</v>
      </c>
      <c r="AA60" s="11">
        <v>172254964</v>
      </c>
      <c r="AB60" s="11">
        <v>63</v>
      </c>
      <c r="AC60" s="11">
        <v>172254964</v>
      </c>
      <c r="AD60" s="11">
        <v>469</v>
      </c>
      <c r="AE60" s="11">
        <v>172254964</v>
      </c>
      <c r="AF60" s="11">
        <v>422</v>
      </c>
      <c r="AG60" s="11">
        <v>172254964</v>
      </c>
      <c r="AH60" s="11">
        <v>364</v>
      </c>
      <c r="AI60" s="11">
        <v>172254964</v>
      </c>
      <c r="AJ60" s="11">
        <v>0</v>
      </c>
      <c r="AK60" s="11">
        <v>172254964</v>
      </c>
      <c r="AL60" s="11">
        <v>0</v>
      </c>
      <c r="AM60" s="11">
        <v>172254964</v>
      </c>
      <c r="AN60" s="11">
        <v>519</v>
      </c>
      <c r="AO60" s="11">
        <v>171927381</v>
      </c>
      <c r="AP60" s="11">
        <v>26</v>
      </c>
      <c r="AQ60" s="11">
        <v>171927381</v>
      </c>
      <c r="AR60" s="11">
        <v>0</v>
      </c>
    </row>
    <row r="61" spans="2:52" x14ac:dyDescent="0.25">
      <c r="B61" s="28" t="s">
        <v>9</v>
      </c>
      <c r="C61" s="28" t="s">
        <v>206</v>
      </c>
      <c r="D61" s="28">
        <v>876</v>
      </c>
      <c r="E61" s="28" t="s">
        <v>219</v>
      </c>
      <c r="F61" s="28">
        <v>2029</v>
      </c>
      <c r="G61" s="28" t="s">
        <v>232</v>
      </c>
      <c r="H61" s="28">
        <v>322</v>
      </c>
      <c r="I61" s="28" t="s">
        <v>219</v>
      </c>
      <c r="J61" s="28">
        <v>3623</v>
      </c>
      <c r="K61" s="28" t="s">
        <v>219</v>
      </c>
      <c r="L61" s="28">
        <v>46</v>
      </c>
      <c r="M61" s="19">
        <v>175265087</v>
      </c>
      <c r="N61" s="19">
        <v>393</v>
      </c>
      <c r="O61" s="19">
        <v>173598260</v>
      </c>
      <c r="P61" s="19">
        <v>2017</v>
      </c>
      <c r="Q61" s="19" t="s">
        <v>255</v>
      </c>
      <c r="R61" s="19">
        <v>700</v>
      </c>
      <c r="S61" s="2" t="s">
        <v>269</v>
      </c>
      <c r="T61" s="2">
        <v>3675</v>
      </c>
      <c r="U61" s="2">
        <v>173593981</v>
      </c>
      <c r="V61" s="2">
        <v>781.92</v>
      </c>
      <c r="W61" s="2">
        <v>173593981</v>
      </c>
      <c r="X61" s="2">
        <v>250</v>
      </c>
      <c r="Y61" s="2">
        <v>174018766</v>
      </c>
      <c r="Z61" s="2">
        <v>921.65</v>
      </c>
      <c r="AA61" s="11">
        <v>173375118</v>
      </c>
      <c r="AB61" s="11">
        <v>76</v>
      </c>
      <c r="AC61" s="11">
        <v>173375118</v>
      </c>
      <c r="AD61" s="11">
        <v>517</v>
      </c>
      <c r="AE61" s="11">
        <v>173375118</v>
      </c>
      <c r="AF61" s="11">
        <v>525</v>
      </c>
      <c r="AG61" s="11">
        <v>173375118</v>
      </c>
      <c r="AH61" s="11">
        <v>445</v>
      </c>
      <c r="AI61" s="11">
        <v>175267109</v>
      </c>
      <c r="AJ61" s="11">
        <v>0</v>
      </c>
      <c r="AK61" s="11">
        <v>175267109</v>
      </c>
      <c r="AL61" s="11">
        <v>0</v>
      </c>
      <c r="AM61" s="11">
        <v>173375118</v>
      </c>
      <c r="AN61" s="11">
        <v>649</v>
      </c>
      <c r="AO61" s="11">
        <v>173598268</v>
      </c>
      <c r="AP61" s="11">
        <v>6</v>
      </c>
      <c r="AQ61" s="11">
        <v>173598268</v>
      </c>
      <c r="AR61" s="11">
        <v>2006</v>
      </c>
    </row>
    <row r="62" spans="2:52" x14ac:dyDescent="0.25">
      <c r="B62" s="28" t="s">
        <v>10</v>
      </c>
      <c r="C62" s="28" t="s">
        <v>207</v>
      </c>
      <c r="D62" s="28">
        <v>520</v>
      </c>
      <c r="E62" s="28" t="s">
        <v>220</v>
      </c>
      <c r="F62" s="28">
        <v>2078</v>
      </c>
      <c r="G62" s="28" t="s">
        <v>233</v>
      </c>
      <c r="H62" s="28">
        <v>84</v>
      </c>
      <c r="I62" s="28" t="s">
        <v>220</v>
      </c>
      <c r="J62" s="28">
        <v>4752</v>
      </c>
      <c r="K62" s="28" t="s">
        <v>220</v>
      </c>
      <c r="L62" s="28">
        <v>554</v>
      </c>
      <c r="M62" s="19">
        <v>176933478</v>
      </c>
      <c r="N62" s="19">
        <v>426</v>
      </c>
      <c r="O62" s="19">
        <v>174118466</v>
      </c>
      <c r="P62" s="19">
        <v>4127</v>
      </c>
      <c r="Q62" s="19" t="s">
        <v>256</v>
      </c>
      <c r="R62" s="19">
        <v>504</v>
      </c>
      <c r="S62" s="2" t="s">
        <v>270</v>
      </c>
      <c r="T62" s="2">
        <v>4243</v>
      </c>
      <c r="U62" s="2">
        <v>175261465</v>
      </c>
      <c r="V62" s="2">
        <v>473.67</v>
      </c>
      <c r="W62" s="2">
        <v>175261465</v>
      </c>
      <c r="X62" s="2">
        <v>250</v>
      </c>
      <c r="Y62" s="2">
        <v>175695775</v>
      </c>
      <c r="Z62" s="2">
        <v>1063.5999999999999</v>
      </c>
      <c r="AA62" s="11">
        <v>174686149</v>
      </c>
      <c r="AB62" s="11">
        <v>39</v>
      </c>
      <c r="AC62" s="11">
        <v>174686149</v>
      </c>
      <c r="AD62" s="11">
        <v>374</v>
      </c>
      <c r="AE62" s="11">
        <v>174626149</v>
      </c>
      <c r="AF62" s="11">
        <v>417</v>
      </c>
      <c r="AG62" s="11">
        <v>174686149</v>
      </c>
      <c r="AH62" s="11">
        <v>294</v>
      </c>
      <c r="AI62" s="11">
        <v>177263573</v>
      </c>
      <c r="AJ62" s="11">
        <v>0</v>
      </c>
      <c r="AK62" s="11">
        <v>177263573</v>
      </c>
      <c r="AL62" s="11">
        <v>0</v>
      </c>
      <c r="AM62" s="11">
        <v>174686149</v>
      </c>
      <c r="AN62" s="11">
        <v>434</v>
      </c>
      <c r="AO62" s="11">
        <v>175265095</v>
      </c>
      <c r="AP62" s="11">
        <v>9</v>
      </c>
      <c r="AQ62" s="11">
        <v>175265095</v>
      </c>
      <c r="AR62" s="11">
        <v>869</v>
      </c>
    </row>
    <row r="63" spans="2:52" x14ac:dyDescent="0.25">
      <c r="B63" s="28" t="s">
        <v>11</v>
      </c>
      <c r="C63" s="28" t="s">
        <v>208</v>
      </c>
      <c r="D63" s="28">
        <v>472</v>
      </c>
      <c r="E63" s="28" t="s">
        <v>221</v>
      </c>
      <c r="F63" s="28">
        <v>2089</v>
      </c>
      <c r="G63" s="28" t="s">
        <v>234</v>
      </c>
      <c r="H63" s="28">
        <v>723</v>
      </c>
      <c r="I63" s="28" t="s">
        <v>238</v>
      </c>
      <c r="J63" s="28">
        <v>5324</v>
      </c>
      <c r="K63" s="28" t="s">
        <v>241</v>
      </c>
      <c r="L63" s="28">
        <v>619</v>
      </c>
      <c r="M63" s="19">
        <v>178592715</v>
      </c>
      <c r="N63" s="19">
        <v>891</v>
      </c>
      <c r="O63" s="19">
        <v>175883399</v>
      </c>
      <c r="P63" s="19">
        <v>4794</v>
      </c>
      <c r="Q63" s="19" t="s">
        <v>257</v>
      </c>
      <c r="R63" s="19">
        <v>644</v>
      </c>
      <c r="S63" s="2" t="s">
        <v>271</v>
      </c>
      <c r="T63" s="2">
        <v>4817</v>
      </c>
      <c r="U63" s="2">
        <v>176934027</v>
      </c>
      <c r="V63" s="2">
        <v>630.91999999999996</v>
      </c>
      <c r="W63" s="2">
        <v>176934027</v>
      </c>
      <c r="X63" s="2">
        <v>229.17</v>
      </c>
      <c r="Y63" s="2">
        <v>177283388</v>
      </c>
      <c r="Z63" s="2">
        <v>1278.3</v>
      </c>
      <c r="AA63" s="11">
        <v>176320756</v>
      </c>
      <c r="AB63" s="11">
        <v>87</v>
      </c>
      <c r="AC63" s="11">
        <v>176320756</v>
      </c>
      <c r="AD63" s="11">
        <v>680</v>
      </c>
      <c r="AE63" s="11">
        <v>176320756</v>
      </c>
      <c r="AF63" s="11">
        <v>666</v>
      </c>
      <c r="AG63" s="11">
        <v>176320756</v>
      </c>
      <c r="AH63" s="11">
        <v>567</v>
      </c>
      <c r="AI63" s="11"/>
      <c r="AJ63" s="11"/>
      <c r="AK63" s="11"/>
      <c r="AL63" s="11"/>
      <c r="AM63" s="11">
        <v>176320756</v>
      </c>
      <c r="AN63" s="11">
        <v>820</v>
      </c>
      <c r="AO63" s="11">
        <v>176933481</v>
      </c>
      <c r="AP63" s="11">
        <v>16</v>
      </c>
      <c r="AQ63" s="11">
        <v>176933481</v>
      </c>
      <c r="AR63" s="11">
        <v>646</v>
      </c>
    </row>
    <row r="64" spans="2:52" x14ac:dyDescent="0.25">
      <c r="B64" s="28" t="s">
        <v>12</v>
      </c>
      <c r="C64" s="28" t="s">
        <v>209</v>
      </c>
      <c r="D64" s="28">
        <v>592</v>
      </c>
      <c r="E64" s="28" t="s">
        <v>222</v>
      </c>
      <c r="F64" s="28">
        <v>2330</v>
      </c>
      <c r="G64" s="28" t="s">
        <v>235</v>
      </c>
      <c r="H64" s="28">
        <v>836</v>
      </c>
      <c r="I64" s="28" t="s">
        <v>239</v>
      </c>
      <c r="J64" s="28">
        <v>5956</v>
      </c>
      <c r="K64" s="28" t="s">
        <v>239</v>
      </c>
      <c r="L64" s="28">
        <v>539</v>
      </c>
      <c r="M64" s="19">
        <v>180232775</v>
      </c>
      <c r="N64" s="19">
        <v>776</v>
      </c>
      <c r="O64" s="19">
        <v>177411593</v>
      </c>
      <c r="P64" s="19">
        <v>5577</v>
      </c>
      <c r="Q64" s="19" t="s">
        <v>258</v>
      </c>
      <c r="R64" s="19">
        <v>658</v>
      </c>
      <c r="S64" s="2" t="s">
        <v>272</v>
      </c>
      <c r="T64" s="2">
        <v>5418</v>
      </c>
      <c r="U64" s="2">
        <v>178591580</v>
      </c>
      <c r="V64" s="2">
        <v>1571.33</v>
      </c>
      <c r="W64" s="2">
        <v>178591580</v>
      </c>
      <c r="X64" s="2">
        <v>250</v>
      </c>
      <c r="Y64" s="2">
        <v>178959372</v>
      </c>
      <c r="Z64" s="2">
        <v>1460.3</v>
      </c>
      <c r="AA64" s="11">
        <v>178595336</v>
      </c>
      <c r="AB64" s="11">
        <v>98</v>
      </c>
      <c r="AC64" s="11">
        <v>178015599</v>
      </c>
      <c r="AD64" s="11">
        <v>776</v>
      </c>
      <c r="AE64" s="11">
        <v>178015599</v>
      </c>
      <c r="AF64" s="11">
        <v>775</v>
      </c>
      <c r="AG64" s="11">
        <v>178015599</v>
      </c>
      <c r="AH64" s="11">
        <v>654</v>
      </c>
      <c r="AI64" s="11">
        <v>178595336</v>
      </c>
      <c r="AJ64" s="11">
        <v>0</v>
      </c>
      <c r="AK64" s="11">
        <v>178595336</v>
      </c>
      <c r="AL64" s="11">
        <v>0</v>
      </c>
      <c r="AM64" s="11">
        <v>178015599</v>
      </c>
      <c r="AN64" s="11">
        <v>919</v>
      </c>
      <c r="AO64" s="11">
        <v>178592723</v>
      </c>
      <c r="AP64" s="11">
        <v>29</v>
      </c>
      <c r="AQ64" s="11">
        <v>178592723</v>
      </c>
      <c r="AR64" s="11">
        <v>2075</v>
      </c>
      <c r="AZ64" s="1" t="s">
        <v>386</v>
      </c>
    </row>
    <row r="65" spans="2:52" x14ac:dyDescent="0.25">
      <c r="B65" s="28"/>
      <c r="C65" s="27" t="s">
        <v>16</v>
      </c>
      <c r="D65" s="27">
        <f>SUM(D53:D64)</f>
        <v>38108</v>
      </c>
      <c r="E65" s="27" t="s">
        <v>16</v>
      </c>
      <c r="F65" s="27">
        <f>SUM(F53:F64)</f>
        <v>25648</v>
      </c>
      <c r="G65" s="27" t="s">
        <v>16</v>
      </c>
      <c r="H65" s="27">
        <f>SUM(H53:H64)</f>
        <v>6575</v>
      </c>
      <c r="I65" s="27" t="s">
        <v>16</v>
      </c>
      <c r="J65" s="27">
        <f>SUM(J53:J64)</f>
        <v>21164</v>
      </c>
      <c r="K65" s="27" t="s">
        <v>16</v>
      </c>
      <c r="L65" s="27">
        <f>SUM(L53:L64)</f>
        <v>5950</v>
      </c>
      <c r="M65" s="3" t="s">
        <v>16</v>
      </c>
      <c r="N65" s="3">
        <f>SUM(N53:N64)</f>
        <v>8711</v>
      </c>
      <c r="O65" s="19"/>
      <c r="P65" s="19">
        <v>5975</v>
      </c>
      <c r="Q65" s="18" t="s">
        <v>16</v>
      </c>
      <c r="R65" s="18">
        <f>SUM(R53:R64)</f>
        <v>8812</v>
      </c>
      <c r="S65" s="3" t="s">
        <v>16</v>
      </c>
      <c r="T65" s="3">
        <f>SUM(T53:T64)</f>
        <v>47348</v>
      </c>
      <c r="U65" s="3" t="s">
        <v>16</v>
      </c>
      <c r="V65" s="3">
        <f>SUM(V53:V64)</f>
        <v>19024.759999999995</v>
      </c>
      <c r="W65" s="3" t="s">
        <v>16</v>
      </c>
      <c r="X65" s="3">
        <f>SUM(X53:X64)</f>
        <v>2979.17</v>
      </c>
      <c r="Y65" s="3" t="s">
        <v>16</v>
      </c>
      <c r="Z65" s="3">
        <f>SUM(Z53:Z64)</f>
        <v>12866.949999999999</v>
      </c>
      <c r="AA65" s="10" t="s">
        <v>16</v>
      </c>
      <c r="AB65" s="10">
        <f>SUM(AB53:AB64)</f>
        <v>992</v>
      </c>
      <c r="AC65" s="10" t="s">
        <v>16</v>
      </c>
      <c r="AD65" s="10">
        <f>SUM(AD53:AD64)</f>
        <v>7501</v>
      </c>
      <c r="AE65" s="10" t="s">
        <v>16</v>
      </c>
      <c r="AF65" s="10">
        <f>SUM(AF53:AF64)</f>
        <v>7238</v>
      </c>
      <c r="AG65" s="10" t="s">
        <v>16</v>
      </c>
      <c r="AH65" s="10">
        <f>SUM(AH53:AH64)</f>
        <v>6219</v>
      </c>
      <c r="AI65" s="10" t="s">
        <v>16</v>
      </c>
      <c r="AJ65" s="10">
        <f>SUM(AJ53:AJ64)</f>
        <v>0</v>
      </c>
      <c r="AK65" s="10" t="s">
        <v>16</v>
      </c>
      <c r="AL65" s="10">
        <f>SUM(AL53:AL64)</f>
        <v>0</v>
      </c>
      <c r="AM65" s="10" t="s">
        <v>16</v>
      </c>
      <c r="AN65" s="10">
        <f>SUM(AN53:AN64)</f>
        <v>8618</v>
      </c>
      <c r="AO65" s="10" t="s">
        <v>16</v>
      </c>
      <c r="AP65" s="10">
        <f>SUM(AP53:AP64)</f>
        <v>220</v>
      </c>
      <c r="AQ65" s="10" t="s">
        <v>16</v>
      </c>
      <c r="AR65" s="10">
        <f>SUM(AR53:AR64)</f>
        <v>20641</v>
      </c>
      <c r="AZ65" s="33">
        <f>D65+F65+H65+J65+L65+N65+P65+R65+T65+V65+X65+Z65+AD65+AF65+AH65+AJ65+AL65+AN65+AP65+AR65</f>
        <v>253598.88000000003</v>
      </c>
    </row>
    <row r="71" spans="2:52" x14ac:dyDescent="0.25">
      <c r="C71" s="7" t="s">
        <v>17</v>
      </c>
      <c r="D71" s="7" t="s">
        <v>276</v>
      </c>
      <c r="E71" s="7" t="s">
        <v>17</v>
      </c>
      <c r="F71" s="7" t="s">
        <v>276</v>
      </c>
      <c r="G71" s="7" t="s">
        <v>17</v>
      </c>
      <c r="H71" s="7" t="s">
        <v>276</v>
      </c>
      <c r="I71" s="7" t="s">
        <v>17</v>
      </c>
      <c r="J71" s="7" t="s">
        <v>276</v>
      </c>
      <c r="K71" s="7" t="s">
        <v>17</v>
      </c>
      <c r="L71" s="7" t="s">
        <v>276</v>
      </c>
      <c r="M71" s="7" t="s">
        <v>17</v>
      </c>
      <c r="N71" s="7" t="s">
        <v>276</v>
      </c>
      <c r="O71" s="1" t="s">
        <v>17</v>
      </c>
      <c r="P71" s="1" t="s">
        <v>282</v>
      </c>
      <c r="Q71" s="1" t="s">
        <v>17</v>
      </c>
      <c r="R71" s="1" t="s">
        <v>282</v>
      </c>
      <c r="S71" s="1" t="s">
        <v>17</v>
      </c>
      <c r="T71" s="1" t="s">
        <v>282</v>
      </c>
      <c r="U71" s="13" t="s">
        <v>17</v>
      </c>
      <c r="V71" s="14" t="s">
        <v>283</v>
      </c>
      <c r="W71" s="13" t="s">
        <v>17</v>
      </c>
      <c r="X71" s="14" t="s">
        <v>283</v>
      </c>
      <c r="Y71" s="1" t="s">
        <v>17</v>
      </c>
      <c r="Z71" s="1" t="s">
        <v>312</v>
      </c>
      <c r="AA71" s="1" t="s">
        <v>17</v>
      </c>
      <c r="AB71" s="1" t="s">
        <v>312</v>
      </c>
      <c r="AC71" s="29" t="s">
        <v>334</v>
      </c>
      <c r="AE71" s="1" t="s">
        <v>335</v>
      </c>
      <c r="AG71" s="1" t="s">
        <v>335</v>
      </c>
      <c r="AI71" s="1" t="s">
        <v>335</v>
      </c>
      <c r="AK71" s="1" t="s">
        <v>335</v>
      </c>
      <c r="AM71" s="1" t="s">
        <v>17</v>
      </c>
      <c r="AN71" s="1" t="s">
        <v>354</v>
      </c>
      <c r="AO71" s="1" t="s">
        <v>17</v>
      </c>
      <c r="AP71" s="1" t="s">
        <v>354</v>
      </c>
      <c r="AQ71" s="1" t="s">
        <v>17</v>
      </c>
      <c r="AR71" s="1" t="s">
        <v>354</v>
      </c>
      <c r="AS71" s="1" t="s">
        <v>17</v>
      </c>
      <c r="AT71" s="1" t="s">
        <v>354</v>
      </c>
    </row>
    <row r="72" spans="2:52" x14ac:dyDescent="0.25">
      <c r="C72" s="7" t="s">
        <v>18</v>
      </c>
      <c r="D72" s="7" t="s">
        <v>279</v>
      </c>
      <c r="E72" s="7" t="s">
        <v>280</v>
      </c>
      <c r="F72" s="7"/>
      <c r="G72" s="7" t="s">
        <v>280</v>
      </c>
      <c r="H72" s="7"/>
      <c r="I72" s="7" t="s">
        <v>281</v>
      </c>
      <c r="J72" s="7"/>
      <c r="K72" s="7" t="s">
        <v>281</v>
      </c>
      <c r="L72" s="7"/>
      <c r="M72" s="7" t="s">
        <v>280</v>
      </c>
      <c r="N72" s="7"/>
      <c r="O72" s="1" t="s">
        <v>281</v>
      </c>
      <c r="Q72" s="1" t="s">
        <v>18</v>
      </c>
      <c r="R72" s="1" t="s">
        <v>39</v>
      </c>
      <c r="S72" s="1" t="s">
        <v>18</v>
      </c>
      <c r="T72" s="1" t="s">
        <v>50</v>
      </c>
      <c r="U72" s="20" t="s">
        <v>284</v>
      </c>
      <c r="V72" s="14"/>
      <c r="W72" s="20" t="s">
        <v>298</v>
      </c>
      <c r="X72" s="14"/>
      <c r="Y72" s="1" t="s">
        <v>18</v>
      </c>
      <c r="Z72" s="1" t="s">
        <v>313</v>
      </c>
      <c r="AA72" s="1" t="s">
        <v>18</v>
      </c>
      <c r="AB72" s="1" t="s">
        <v>324</v>
      </c>
      <c r="AC72" s="1" t="s">
        <v>18</v>
      </c>
      <c r="AD72" s="1" t="s">
        <v>48</v>
      </c>
      <c r="AE72" s="1" t="s">
        <v>336</v>
      </c>
      <c r="AG72" s="1" t="s">
        <v>351</v>
      </c>
      <c r="AI72" s="1" t="s">
        <v>352</v>
      </c>
      <c r="AK72" s="1" t="s">
        <v>353</v>
      </c>
      <c r="AM72" s="1" t="s">
        <v>355</v>
      </c>
      <c r="AO72" s="1" t="s">
        <v>355</v>
      </c>
      <c r="AQ72" s="1" t="s">
        <v>358</v>
      </c>
      <c r="AS72" s="1" t="s">
        <v>371</v>
      </c>
    </row>
    <row r="73" spans="2:52" x14ac:dyDescent="0.25">
      <c r="C73" s="7" t="s">
        <v>15</v>
      </c>
      <c r="D73" s="7" t="s">
        <v>22</v>
      </c>
      <c r="E73" s="7" t="s">
        <v>15</v>
      </c>
      <c r="F73" s="7" t="s">
        <v>22</v>
      </c>
      <c r="G73" s="7" t="s">
        <v>15</v>
      </c>
      <c r="H73" s="7" t="s">
        <v>22</v>
      </c>
      <c r="I73" s="7" t="s">
        <v>15</v>
      </c>
      <c r="J73" s="7" t="s">
        <v>22</v>
      </c>
      <c r="K73" s="7" t="s">
        <v>15</v>
      </c>
      <c r="L73" s="7" t="s">
        <v>22</v>
      </c>
      <c r="M73" s="7" t="s">
        <v>15</v>
      </c>
      <c r="N73" s="7" t="s">
        <v>22</v>
      </c>
      <c r="O73" s="1" t="s">
        <v>15</v>
      </c>
      <c r="P73" s="1" t="s">
        <v>22</v>
      </c>
      <c r="Q73" s="1" t="s">
        <v>15</v>
      </c>
      <c r="R73" s="1" t="s">
        <v>22</v>
      </c>
      <c r="S73" s="1" t="s">
        <v>15</v>
      </c>
      <c r="T73" s="1" t="s">
        <v>22</v>
      </c>
      <c r="U73" s="15" t="s">
        <v>15</v>
      </c>
      <c r="V73" s="13" t="s">
        <v>22</v>
      </c>
      <c r="W73" s="15" t="s">
        <v>15</v>
      </c>
      <c r="X73" s="13" t="s">
        <v>22</v>
      </c>
      <c r="Y73" s="1" t="s">
        <v>15</v>
      </c>
      <c r="Z73" s="1" t="s">
        <v>22</v>
      </c>
      <c r="AA73" s="1" t="s">
        <v>15</v>
      </c>
      <c r="AB73" s="1" t="s">
        <v>22</v>
      </c>
      <c r="AC73" s="1" t="s">
        <v>15</v>
      </c>
      <c r="AD73" s="1" t="s">
        <v>22</v>
      </c>
      <c r="AE73" s="1" t="s">
        <v>116</v>
      </c>
      <c r="AF73" s="1" t="s">
        <v>22</v>
      </c>
      <c r="AG73" s="1" t="s">
        <v>349</v>
      </c>
      <c r="AH73" s="1" t="s">
        <v>22</v>
      </c>
      <c r="AI73" s="1" t="s">
        <v>349</v>
      </c>
      <c r="AJ73" s="1" t="s">
        <v>22</v>
      </c>
      <c r="AK73" s="1" t="s">
        <v>349</v>
      </c>
      <c r="AL73" s="1" t="s">
        <v>53</v>
      </c>
      <c r="AM73" s="1" t="s">
        <v>349</v>
      </c>
      <c r="AN73" s="1" t="s">
        <v>53</v>
      </c>
      <c r="AO73" s="1" t="s">
        <v>116</v>
      </c>
      <c r="AP73" s="1" t="s">
        <v>22</v>
      </c>
      <c r="AQ73" s="1" t="s">
        <v>116</v>
      </c>
      <c r="AR73" s="1" t="s">
        <v>53</v>
      </c>
      <c r="AS73" s="1" t="s">
        <v>15</v>
      </c>
      <c r="AT73" s="1" t="s">
        <v>22</v>
      </c>
    </row>
    <row r="74" spans="2:52" x14ac:dyDescent="0.25">
      <c r="C74" s="7">
        <v>1020332789</v>
      </c>
      <c r="D74" s="32">
        <v>210000466636</v>
      </c>
      <c r="E74" s="7">
        <v>50177483</v>
      </c>
      <c r="F74" s="32">
        <v>210000466636</v>
      </c>
      <c r="G74" s="7">
        <v>1350787350</v>
      </c>
      <c r="H74" s="32">
        <v>210000466636</v>
      </c>
      <c r="I74" s="7">
        <v>50390658</v>
      </c>
      <c r="J74" s="32">
        <v>210000466636</v>
      </c>
      <c r="K74" s="7">
        <v>50386211</v>
      </c>
      <c r="L74" s="32">
        <v>210000466636</v>
      </c>
      <c r="M74" s="7">
        <v>6004572557</v>
      </c>
      <c r="N74" s="32">
        <v>210000466636</v>
      </c>
      <c r="O74" s="1">
        <v>1585304</v>
      </c>
      <c r="P74" s="33">
        <v>210000408733</v>
      </c>
      <c r="Q74" s="1">
        <v>40012957</v>
      </c>
      <c r="R74" s="33">
        <v>200217770968</v>
      </c>
      <c r="S74" s="1">
        <v>146638</v>
      </c>
      <c r="T74" s="33">
        <v>210000408733</v>
      </c>
      <c r="U74" s="35" t="s">
        <v>297</v>
      </c>
      <c r="V74" s="34">
        <v>210000468121</v>
      </c>
      <c r="W74" s="36" t="s">
        <v>299</v>
      </c>
      <c r="X74" s="34">
        <v>210000468121</v>
      </c>
      <c r="Y74" s="1">
        <v>1</v>
      </c>
      <c r="Z74" s="1">
        <v>21000467725</v>
      </c>
      <c r="AA74" s="1">
        <v>40010826</v>
      </c>
      <c r="AB74" s="1">
        <v>21000467725</v>
      </c>
      <c r="AC74" s="1">
        <v>1</v>
      </c>
      <c r="AD74" s="1">
        <v>21000467725</v>
      </c>
      <c r="AE74" s="1">
        <v>4057087</v>
      </c>
      <c r="AF74" s="33">
        <v>210000439714</v>
      </c>
      <c r="AG74" s="4">
        <v>50709</v>
      </c>
      <c r="AH74" s="33">
        <v>210000439714</v>
      </c>
      <c r="AI74" s="4">
        <v>40028557</v>
      </c>
      <c r="AJ74" s="33">
        <v>210000439714</v>
      </c>
      <c r="AK74" s="4">
        <v>74961926</v>
      </c>
      <c r="AL74" s="33">
        <v>210000439714</v>
      </c>
      <c r="AM74" s="4">
        <v>2165125</v>
      </c>
      <c r="AN74" s="33">
        <v>210000439714</v>
      </c>
      <c r="AO74" s="4">
        <v>2152803</v>
      </c>
      <c r="AP74" s="33">
        <v>210000439714</v>
      </c>
      <c r="AQ74" s="4">
        <v>50360259</v>
      </c>
      <c r="AR74" s="33">
        <v>210022252539</v>
      </c>
      <c r="AS74" s="4"/>
      <c r="AT74" s="33">
        <v>210000439714</v>
      </c>
    </row>
    <row r="75" spans="2:52" x14ac:dyDescent="0.25">
      <c r="B75" s="27" t="s">
        <v>0</v>
      </c>
      <c r="C75" s="10" t="s">
        <v>13</v>
      </c>
      <c r="D75" s="10" t="s">
        <v>14</v>
      </c>
      <c r="E75" s="10" t="s">
        <v>13</v>
      </c>
      <c r="F75" s="10" t="s">
        <v>14</v>
      </c>
      <c r="G75" s="10" t="s">
        <v>13</v>
      </c>
      <c r="H75" s="10" t="s">
        <v>14</v>
      </c>
      <c r="I75" s="10" t="s">
        <v>13</v>
      </c>
      <c r="J75" s="10" t="s">
        <v>14</v>
      </c>
      <c r="K75" s="10" t="s">
        <v>13</v>
      </c>
      <c r="L75" s="10" t="s">
        <v>14</v>
      </c>
      <c r="M75" s="10" t="s">
        <v>13</v>
      </c>
      <c r="N75" s="10" t="s">
        <v>14</v>
      </c>
      <c r="O75" s="3" t="s">
        <v>13</v>
      </c>
      <c r="P75" s="3" t="s">
        <v>14</v>
      </c>
      <c r="Q75" s="3" t="s">
        <v>13</v>
      </c>
      <c r="R75" s="3" t="s">
        <v>14</v>
      </c>
      <c r="S75" s="3" t="s">
        <v>13</v>
      </c>
      <c r="T75" s="3" t="s">
        <v>14</v>
      </c>
      <c r="U75" s="18" t="s">
        <v>13</v>
      </c>
      <c r="V75" s="18" t="s">
        <v>14</v>
      </c>
      <c r="W75" s="18" t="s">
        <v>13</v>
      </c>
      <c r="X75" s="18" t="s">
        <v>14</v>
      </c>
      <c r="Y75" s="3" t="s">
        <v>13</v>
      </c>
      <c r="Z75" s="3" t="s">
        <v>14</v>
      </c>
      <c r="AA75" s="3" t="s">
        <v>13</v>
      </c>
      <c r="AB75" s="3" t="s">
        <v>14</v>
      </c>
      <c r="AC75" s="3" t="s">
        <v>13</v>
      </c>
      <c r="AD75" s="3" t="s">
        <v>14</v>
      </c>
      <c r="AE75" s="3" t="s">
        <v>13</v>
      </c>
      <c r="AF75" s="3" t="s">
        <v>14</v>
      </c>
      <c r="AG75" s="3" t="s">
        <v>13</v>
      </c>
      <c r="AH75" s="3" t="s">
        <v>14</v>
      </c>
      <c r="AI75" s="3" t="s">
        <v>13</v>
      </c>
      <c r="AJ75" s="3" t="s">
        <v>14</v>
      </c>
      <c r="AK75" s="3" t="s">
        <v>13</v>
      </c>
      <c r="AL75" s="3" t="s">
        <v>14</v>
      </c>
      <c r="AM75" s="3" t="s">
        <v>13</v>
      </c>
      <c r="AN75" s="3" t="s">
        <v>14</v>
      </c>
      <c r="AO75" s="3" t="s">
        <v>13</v>
      </c>
      <c r="AP75" s="3" t="s">
        <v>14</v>
      </c>
      <c r="AQ75" s="3" t="s">
        <v>13</v>
      </c>
      <c r="AR75" s="3" t="s">
        <v>14</v>
      </c>
      <c r="AS75" s="3" t="s">
        <v>13</v>
      </c>
      <c r="AT75" s="3" t="s">
        <v>14</v>
      </c>
    </row>
    <row r="76" spans="2:52" x14ac:dyDescent="0.25">
      <c r="B76" s="28" t="s">
        <v>1</v>
      </c>
      <c r="C76" s="11">
        <v>160463736</v>
      </c>
      <c r="D76" s="11">
        <v>9</v>
      </c>
      <c r="E76" s="11">
        <v>160463736</v>
      </c>
      <c r="F76" s="11">
        <v>685</v>
      </c>
      <c r="G76" s="11">
        <v>160463736</v>
      </c>
      <c r="H76" s="11">
        <v>2</v>
      </c>
      <c r="I76" s="11">
        <v>159905580</v>
      </c>
      <c r="J76" s="11">
        <v>0</v>
      </c>
      <c r="K76" s="11">
        <v>159905580</v>
      </c>
      <c r="L76" s="11">
        <v>0</v>
      </c>
      <c r="M76" s="11">
        <v>160463736</v>
      </c>
      <c r="N76" s="11">
        <v>109</v>
      </c>
      <c r="O76" s="2">
        <v>162200975</v>
      </c>
      <c r="P76" s="2">
        <v>310</v>
      </c>
      <c r="Q76" s="2">
        <v>161484519</v>
      </c>
      <c r="R76" s="2">
        <v>23</v>
      </c>
      <c r="S76" s="2">
        <v>162209482</v>
      </c>
      <c r="T76" s="2">
        <v>2164</v>
      </c>
      <c r="U76" s="19" t="s">
        <v>285</v>
      </c>
      <c r="V76" s="19">
        <v>2258</v>
      </c>
      <c r="W76" s="19" t="s">
        <v>300</v>
      </c>
      <c r="X76" s="19">
        <v>1649</v>
      </c>
      <c r="Y76" s="2"/>
      <c r="Z76" s="2">
        <v>0</v>
      </c>
      <c r="AA76" s="2"/>
      <c r="AB76" s="2"/>
      <c r="AC76" s="2"/>
      <c r="AD76" s="2"/>
      <c r="AE76" s="2" t="s">
        <v>337</v>
      </c>
      <c r="AF76" s="2">
        <v>48</v>
      </c>
      <c r="AG76" s="2" t="s">
        <v>337</v>
      </c>
      <c r="AH76" s="2">
        <v>4</v>
      </c>
      <c r="AI76" s="2" t="s">
        <v>337</v>
      </c>
      <c r="AJ76" s="2">
        <v>0</v>
      </c>
      <c r="AK76" s="2" t="s">
        <v>337</v>
      </c>
      <c r="AL76" s="2">
        <v>0</v>
      </c>
      <c r="AM76" s="2" t="s">
        <v>337</v>
      </c>
      <c r="AN76" s="2">
        <v>84</v>
      </c>
      <c r="AO76" s="2" t="s">
        <v>356</v>
      </c>
      <c r="AP76" s="2">
        <v>2020</v>
      </c>
      <c r="AQ76" s="2" t="s">
        <v>359</v>
      </c>
      <c r="AR76" s="2">
        <v>40</v>
      </c>
      <c r="AS76" s="2" t="s">
        <v>372</v>
      </c>
      <c r="AT76" s="2">
        <v>14633</v>
      </c>
    </row>
    <row r="77" spans="2:52" x14ac:dyDescent="0.25">
      <c r="B77" s="28" t="s">
        <v>2</v>
      </c>
      <c r="C77" s="11">
        <v>162201921</v>
      </c>
      <c r="D77" s="11">
        <v>0</v>
      </c>
      <c r="E77" s="11">
        <v>162201921</v>
      </c>
      <c r="F77" s="11">
        <v>3</v>
      </c>
      <c r="G77" s="11">
        <v>162201921</v>
      </c>
      <c r="H77" s="11">
        <v>4</v>
      </c>
      <c r="I77" s="11">
        <v>161433129</v>
      </c>
      <c r="J77" s="11">
        <v>0</v>
      </c>
      <c r="K77" s="11">
        <v>161433129</v>
      </c>
      <c r="L77" s="11">
        <v>0</v>
      </c>
      <c r="M77" s="11">
        <v>162201921</v>
      </c>
      <c r="N77" s="11">
        <v>71</v>
      </c>
      <c r="O77" s="2">
        <v>163701195</v>
      </c>
      <c r="P77" s="2">
        <v>231</v>
      </c>
      <c r="Q77" s="2">
        <v>163180691</v>
      </c>
      <c r="R77" s="2">
        <v>28</v>
      </c>
      <c r="S77" s="2">
        <v>163707635</v>
      </c>
      <c r="T77" s="2">
        <v>1892</v>
      </c>
      <c r="U77" s="19" t="s">
        <v>286</v>
      </c>
      <c r="V77" s="19">
        <v>1704</v>
      </c>
      <c r="W77" s="19" t="s">
        <v>301</v>
      </c>
      <c r="X77" s="19">
        <v>1496</v>
      </c>
      <c r="Y77" s="2"/>
      <c r="Z77" s="2">
        <v>0</v>
      </c>
      <c r="AA77" s="2"/>
      <c r="AB77" s="2"/>
      <c r="AC77" s="2"/>
      <c r="AD77" s="2"/>
      <c r="AE77" s="2" t="s">
        <v>338</v>
      </c>
      <c r="AF77" s="2">
        <v>141</v>
      </c>
      <c r="AG77" s="2" t="s">
        <v>338</v>
      </c>
      <c r="AH77" s="2">
        <v>0</v>
      </c>
      <c r="AI77" s="2" t="s">
        <v>338</v>
      </c>
      <c r="AJ77" s="2">
        <v>0</v>
      </c>
      <c r="AK77" s="2" t="s">
        <v>338</v>
      </c>
      <c r="AL77" s="2">
        <v>0</v>
      </c>
      <c r="AM77" s="2" t="s">
        <v>338</v>
      </c>
      <c r="AN77" s="2">
        <v>82</v>
      </c>
      <c r="AO77" s="2" t="s">
        <v>338</v>
      </c>
      <c r="AP77" s="2">
        <v>1538</v>
      </c>
      <c r="AQ77" s="2" t="s">
        <v>360</v>
      </c>
      <c r="AR77" s="2">
        <v>21</v>
      </c>
      <c r="AS77" s="2" t="s">
        <v>373</v>
      </c>
      <c r="AT77" s="2">
        <v>13108</v>
      </c>
    </row>
    <row r="78" spans="2:52" x14ac:dyDescent="0.25">
      <c r="B78" s="28" t="s">
        <v>3</v>
      </c>
      <c r="C78" s="11">
        <v>163698081</v>
      </c>
      <c r="D78" s="11">
        <v>0</v>
      </c>
      <c r="E78" s="11">
        <v>163698081</v>
      </c>
      <c r="F78" s="11">
        <v>0</v>
      </c>
      <c r="G78" s="11">
        <v>163698081</v>
      </c>
      <c r="H78" s="11">
        <v>1</v>
      </c>
      <c r="I78" s="11">
        <v>163706978</v>
      </c>
      <c r="J78" s="11">
        <v>0</v>
      </c>
      <c r="K78" s="11">
        <v>163706978</v>
      </c>
      <c r="L78" s="11">
        <v>0</v>
      </c>
      <c r="M78" s="11">
        <v>163698081</v>
      </c>
      <c r="N78" s="11">
        <v>64</v>
      </c>
      <c r="O78" s="2">
        <v>165319729</v>
      </c>
      <c r="P78" s="2">
        <v>228</v>
      </c>
      <c r="Q78" s="2">
        <v>164677510</v>
      </c>
      <c r="R78" s="2">
        <v>12</v>
      </c>
      <c r="S78" s="2">
        <v>165326421</v>
      </c>
      <c r="T78" s="2">
        <v>1646</v>
      </c>
      <c r="U78" s="19" t="s">
        <v>287</v>
      </c>
      <c r="V78" s="19">
        <v>1484</v>
      </c>
      <c r="W78" s="19" t="s">
        <v>302</v>
      </c>
      <c r="X78" s="19">
        <v>1392</v>
      </c>
      <c r="Y78" s="2" t="s">
        <v>314</v>
      </c>
      <c r="Z78" s="2">
        <v>4876</v>
      </c>
      <c r="AA78" s="2"/>
      <c r="AB78" s="2">
        <v>0</v>
      </c>
      <c r="AC78" s="2" t="s">
        <v>314</v>
      </c>
      <c r="AD78" s="2">
        <v>1948</v>
      </c>
      <c r="AE78" s="2" t="s">
        <v>339</v>
      </c>
      <c r="AF78" s="2">
        <v>180</v>
      </c>
      <c r="AG78" s="2" t="s">
        <v>339</v>
      </c>
      <c r="AH78" s="2">
        <v>0</v>
      </c>
      <c r="AI78" s="2" t="s">
        <v>339</v>
      </c>
      <c r="AJ78" s="2">
        <v>0</v>
      </c>
      <c r="AK78" s="2" t="s">
        <v>339</v>
      </c>
      <c r="AL78" s="2">
        <v>0</v>
      </c>
      <c r="AM78" s="2" t="s">
        <v>339</v>
      </c>
      <c r="AN78" s="2">
        <v>34</v>
      </c>
      <c r="AO78" s="2" t="s">
        <v>357</v>
      </c>
      <c r="AP78" s="2">
        <v>2594</v>
      </c>
      <c r="AQ78" s="2" t="s">
        <v>361</v>
      </c>
      <c r="AR78" s="2">
        <v>11</v>
      </c>
      <c r="AS78" s="2" t="s">
        <v>374</v>
      </c>
      <c r="AT78" s="2">
        <v>11301</v>
      </c>
    </row>
    <row r="79" spans="2:52" x14ac:dyDescent="0.25">
      <c r="B79" s="28" t="s">
        <v>4</v>
      </c>
      <c r="C79" s="11">
        <v>165317031</v>
      </c>
      <c r="D79" s="11">
        <v>0</v>
      </c>
      <c r="E79" s="11">
        <v>165317031</v>
      </c>
      <c r="F79" s="11">
        <v>0</v>
      </c>
      <c r="G79" s="11">
        <v>165317031</v>
      </c>
      <c r="H79" s="11">
        <v>2</v>
      </c>
      <c r="I79" s="11">
        <v>164761864</v>
      </c>
      <c r="J79" s="11">
        <v>0</v>
      </c>
      <c r="K79" s="11">
        <v>164761864</v>
      </c>
      <c r="L79" s="11">
        <v>0</v>
      </c>
      <c r="M79" s="11">
        <v>165317031</v>
      </c>
      <c r="N79" s="11">
        <v>52</v>
      </c>
      <c r="O79" s="2">
        <v>166951751</v>
      </c>
      <c r="P79" s="2">
        <v>204</v>
      </c>
      <c r="Q79" s="2">
        <v>166302814</v>
      </c>
      <c r="R79" s="2">
        <v>10</v>
      </c>
      <c r="S79" s="2">
        <v>166985728</v>
      </c>
      <c r="T79" s="2">
        <v>1571</v>
      </c>
      <c r="U79" s="19" t="s">
        <v>288</v>
      </c>
      <c r="V79" s="19">
        <v>1512</v>
      </c>
      <c r="W79" s="19" t="s">
        <v>303</v>
      </c>
      <c r="X79" s="19">
        <v>940</v>
      </c>
      <c r="Y79" s="2" t="s">
        <v>315</v>
      </c>
      <c r="Z79" s="2">
        <v>4913</v>
      </c>
      <c r="AA79" s="2" t="s">
        <v>325</v>
      </c>
      <c r="AB79" s="2">
        <v>1602</v>
      </c>
      <c r="AC79" s="2" t="s">
        <v>315</v>
      </c>
      <c r="AD79" s="2">
        <v>1755</v>
      </c>
      <c r="AE79" s="2" t="s">
        <v>340</v>
      </c>
      <c r="AF79" s="2">
        <v>96</v>
      </c>
      <c r="AG79" s="2" t="s">
        <v>350</v>
      </c>
      <c r="AH79" s="2">
        <v>0</v>
      </c>
      <c r="AI79" s="2" t="s">
        <v>350</v>
      </c>
      <c r="AJ79" s="2">
        <v>0</v>
      </c>
      <c r="AK79" s="2" t="s">
        <v>340</v>
      </c>
      <c r="AL79" s="2">
        <v>0</v>
      </c>
      <c r="AM79" s="2" t="s">
        <v>340</v>
      </c>
      <c r="AN79" s="2">
        <v>44</v>
      </c>
      <c r="AO79" s="2" t="s">
        <v>340</v>
      </c>
      <c r="AP79" s="2">
        <v>1742</v>
      </c>
      <c r="AQ79" s="2" t="s">
        <v>362</v>
      </c>
      <c r="AR79" s="2">
        <v>5</v>
      </c>
      <c r="AS79" s="2" t="s">
        <v>375</v>
      </c>
      <c r="AT79" s="2">
        <v>10930</v>
      </c>
    </row>
    <row r="80" spans="2:52" x14ac:dyDescent="0.25">
      <c r="B80" s="28" t="s">
        <v>5</v>
      </c>
      <c r="C80" s="11">
        <v>166944417</v>
      </c>
      <c r="D80" s="11">
        <v>2</v>
      </c>
      <c r="E80" s="11">
        <v>166944417</v>
      </c>
      <c r="F80" s="11">
        <v>356</v>
      </c>
      <c r="G80" s="11">
        <v>166944417</v>
      </c>
      <c r="H80" s="11">
        <v>2</v>
      </c>
      <c r="I80" s="11">
        <v>166353748</v>
      </c>
      <c r="J80" s="11">
        <v>0</v>
      </c>
      <c r="K80" s="11">
        <v>166353748</v>
      </c>
      <c r="L80" s="11">
        <v>0</v>
      </c>
      <c r="M80" s="11">
        <v>166944417</v>
      </c>
      <c r="N80" s="11">
        <v>50</v>
      </c>
      <c r="O80" s="2">
        <v>168601533</v>
      </c>
      <c r="P80" s="2">
        <v>263</v>
      </c>
      <c r="Q80" s="2">
        <v>168002155</v>
      </c>
      <c r="R80" s="2">
        <v>0</v>
      </c>
      <c r="S80" s="2">
        <v>168606515</v>
      </c>
      <c r="T80" s="2">
        <v>1397</v>
      </c>
      <c r="U80" s="19" t="s">
        <v>289</v>
      </c>
      <c r="V80" s="19">
        <v>1402</v>
      </c>
      <c r="W80" s="19" t="s">
        <v>304</v>
      </c>
      <c r="X80" s="19">
        <v>3735</v>
      </c>
      <c r="Y80" s="2" t="s">
        <v>316</v>
      </c>
      <c r="Z80" s="2">
        <v>4219</v>
      </c>
      <c r="AA80" s="2" t="s">
        <v>326</v>
      </c>
      <c r="AB80" s="2">
        <v>1446</v>
      </c>
      <c r="AC80" s="2" t="s">
        <v>316</v>
      </c>
      <c r="AD80" s="2">
        <v>1500</v>
      </c>
      <c r="AE80" s="2" t="s">
        <v>341</v>
      </c>
      <c r="AF80" s="2">
        <v>94</v>
      </c>
      <c r="AG80" s="2" t="s">
        <v>341</v>
      </c>
      <c r="AH80" s="2">
        <v>2</v>
      </c>
      <c r="AI80" s="2" t="s">
        <v>341</v>
      </c>
      <c r="AJ80" s="2">
        <v>0</v>
      </c>
      <c r="AK80" s="2" t="s">
        <v>341</v>
      </c>
      <c r="AL80" s="2">
        <v>0</v>
      </c>
      <c r="AM80" s="2" t="s">
        <v>341</v>
      </c>
      <c r="AN80" s="2">
        <v>18</v>
      </c>
      <c r="AO80" s="2" t="s">
        <v>341</v>
      </c>
      <c r="AP80" s="2">
        <v>1259</v>
      </c>
      <c r="AQ80" s="2" t="s">
        <v>363</v>
      </c>
      <c r="AR80" s="2">
        <v>3</v>
      </c>
      <c r="AS80" s="2" t="s">
        <v>376</v>
      </c>
      <c r="AT80" s="2">
        <v>9567</v>
      </c>
    </row>
    <row r="81" spans="2:52" x14ac:dyDescent="0.25">
      <c r="B81" s="28" t="s">
        <v>6</v>
      </c>
      <c r="C81" s="11">
        <v>168604477</v>
      </c>
      <c r="D81" s="11">
        <v>98</v>
      </c>
      <c r="E81" s="11">
        <v>168604477</v>
      </c>
      <c r="F81" s="11">
        <v>481</v>
      </c>
      <c r="G81" s="11">
        <v>168604477</v>
      </c>
      <c r="H81" s="11">
        <v>1</v>
      </c>
      <c r="I81" s="11">
        <v>167968605</v>
      </c>
      <c r="J81" s="11">
        <v>0</v>
      </c>
      <c r="K81" s="11">
        <v>167968605</v>
      </c>
      <c r="L81" s="11">
        <v>0</v>
      </c>
      <c r="M81" s="11">
        <v>168604477</v>
      </c>
      <c r="N81" s="11">
        <v>52</v>
      </c>
      <c r="O81" s="2">
        <v>170263883</v>
      </c>
      <c r="P81" s="2">
        <v>247</v>
      </c>
      <c r="Q81" s="2">
        <v>169597261</v>
      </c>
      <c r="R81" s="2">
        <v>51</v>
      </c>
      <c r="S81" s="2">
        <v>170270885</v>
      </c>
      <c r="T81" s="2">
        <v>1186</v>
      </c>
      <c r="U81" s="19" t="s">
        <v>290</v>
      </c>
      <c r="V81" s="19">
        <v>1598</v>
      </c>
      <c r="W81" s="19" t="s">
        <v>305</v>
      </c>
      <c r="X81" s="19">
        <v>1868</v>
      </c>
      <c r="Y81" s="2" t="s">
        <v>317</v>
      </c>
      <c r="Z81" s="2">
        <v>3510</v>
      </c>
      <c r="AA81" s="2" t="s">
        <v>327</v>
      </c>
      <c r="AB81" s="2">
        <v>1040</v>
      </c>
      <c r="AC81" s="2" t="s">
        <v>317</v>
      </c>
      <c r="AD81" s="2">
        <v>1675</v>
      </c>
      <c r="AE81" s="2" t="s">
        <v>342</v>
      </c>
      <c r="AF81" s="2">
        <v>93</v>
      </c>
      <c r="AG81" s="2" t="s">
        <v>342</v>
      </c>
      <c r="AH81" s="2">
        <v>0</v>
      </c>
      <c r="AI81" s="2" t="s">
        <v>342</v>
      </c>
      <c r="AJ81" s="2">
        <v>0</v>
      </c>
      <c r="AK81" s="2" t="s">
        <v>342</v>
      </c>
      <c r="AL81" s="2">
        <v>0</v>
      </c>
      <c r="AM81" s="2" t="s">
        <v>342</v>
      </c>
      <c r="AN81" s="2">
        <v>7</v>
      </c>
      <c r="AO81" s="2" t="s">
        <v>342</v>
      </c>
      <c r="AP81" s="2">
        <v>1224</v>
      </c>
      <c r="AQ81" s="2" t="s">
        <v>364</v>
      </c>
      <c r="AR81" s="2">
        <v>1</v>
      </c>
      <c r="AS81" s="2" t="s">
        <v>377</v>
      </c>
      <c r="AT81" s="2">
        <v>8036</v>
      </c>
    </row>
    <row r="82" spans="2:52" x14ac:dyDescent="0.25">
      <c r="B82" s="28" t="s">
        <v>7</v>
      </c>
      <c r="C82" s="11">
        <v>170263367</v>
      </c>
      <c r="D82" s="11">
        <v>181</v>
      </c>
      <c r="E82" s="11">
        <v>170263367</v>
      </c>
      <c r="F82" s="11">
        <v>0</v>
      </c>
      <c r="G82" s="11">
        <v>170263367</v>
      </c>
      <c r="H82" s="11">
        <v>2</v>
      </c>
      <c r="I82" s="11">
        <v>169646898</v>
      </c>
      <c r="J82" s="11">
        <v>0</v>
      </c>
      <c r="K82" s="11">
        <v>169646898</v>
      </c>
      <c r="L82" s="11">
        <v>0</v>
      </c>
      <c r="M82" s="11">
        <v>170263367</v>
      </c>
      <c r="N82" s="11">
        <v>66</v>
      </c>
      <c r="O82" s="2">
        <v>171926193</v>
      </c>
      <c r="P82" s="2">
        <v>213</v>
      </c>
      <c r="Q82" s="2">
        <v>171250819</v>
      </c>
      <c r="R82" s="2">
        <v>45</v>
      </c>
      <c r="S82" s="2">
        <v>172256739</v>
      </c>
      <c r="T82" s="2">
        <v>1250</v>
      </c>
      <c r="U82" s="19" t="s">
        <v>291</v>
      </c>
      <c r="V82" s="19">
        <v>1556</v>
      </c>
      <c r="W82" s="19" t="s">
        <v>306</v>
      </c>
      <c r="X82" s="19">
        <v>615</v>
      </c>
      <c r="Y82" s="2" t="s">
        <v>318</v>
      </c>
      <c r="Z82" s="2">
        <v>3302</v>
      </c>
      <c r="AA82" s="2" t="s">
        <v>328</v>
      </c>
      <c r="AB82" s="2">
        <v>181</v>
      </c>
      <c r="AC82" s="2" t="s">
        <v>318</v>
      </c>
      <c r="AD82" s="2">
        <v>1554</v>
      </c>
      <c r="AE82" s="2" t="s">
        <v>343</v>
      </c>
      <c r="AF82" s="2">
        <v>86</v>
      </c>
      <c r="AG82" s="2" t="s">
        <v>343</v>
      </c>
      <c r="AH82" s="2">
        <v>0</v>
      </c>
      <c r="AI82" s="2" t="s">
        <v>343</v>
      </c>
      <c r="AJ82" s="2">
        <v>0</v>
      </c>
      <c r="AK82" s="2" t="s">
        <v>343</v>
      </c>
      <c r="AL82" s="2">
        <v>0</v>
      </c>
      <c r="AM82" s="2" t="s">
        <v>343</v>
      </c>
      <c r="AN82" s="2">
        <v>7</v>
      </c>
      <c r="AO82" s="2" t="s">
        <v>343</v>
      </c>
      <c r="AP82" s="2">
        <v>1581</v>
      </c>
      <c r="AQ82" s="2" t="s">
        <v>365</v>
      </c>
      <c r="AR82" s="2">
        <v>18</v>
      </c>
      <c r="AS82" s="2" t="s">
        <v>378</v>
      </c>
      <c r="AT82" s="2">
        <v>8479</v>
      </c>
    </row>
    <row r="83" spans="2:52" x14ac:dyDescent="0.25">
      <c r="B83" s="28" t="s">
        <v>8</v>
      </c>
      <c r="C83" s="11">
        <v>171927381</v>
      </c>
      <c r="D83" s="11">
        <v>61</v>
      </c>
      <c r="E83" s="11">
        <v>171927381</v>
      </c>
      <c r="F83" s="11">
        <v>0</v>
      </c>
      <c r="G83" s="11">
        <v>171927381</v>
      </c>
      <c r="H83" s="11">
        <v>0</v>
      </c>
      <c r="I83" s="11">
        <v>171276159</v>
      </c>
      <c r="J83" s="11">
        <v>0</v>
      </c>
      <c r="K83" s="11">
        <v>171276159</v>
      </c>
      <c r="L83" s="11">
        <v>0</v>
      </c>
      <c r="M83" s="11">
        <v>171927381</v>
      </c>
      <c r="N83" s="11">
        <v>71</v>
      </c>
      <c r="O83" s="2">
        <v>173593982</v>
      </c>
      <c r="P83" s="2">
        <v>270</v>
      </c>
      <c r="Q83" s="2">
        <v>172982674</v>
      </c>
      <c r="R83" s="2">
        <v>0</v>
      </c>
      <c r="S83" s="2">
        <v>173375113</v>
      </c>
      <c r="T83" s="2">
        <v>1320</v>
      </c>
      <c r="U83" s="19" t="s">
        <v>292</v>
      </c>
      <c r="V83" s="19">
        <v>2022</v>
      </c>
      <c r="W83" s="19" t="s">
        <v>307</v>
      </c>
      <c r="X83" s="19">
        <v>233</v>
      </c>
      <c r="Y83" s="2" t="s">
        <v>319</v>
      </c>
      <c r="Z83" s="2">
        <v>4383</v>
      </c>
      <c r="AA83" s="2" t="s">
        <v>329</v>
      </c>
      <c r="AB83" s="2">
        <v>367</v>
      </c>
      <c r="AC83" s="2" t="s">
        <v>319</v>
      </c>
      <c r="AD83" s="2">
        <v>604</v>
      </c>
      <c r="AE83" s="2" t="s">
        <v>344</v>
      </c>
      <c r="AF83" s="2">
        <v>88</v>
      </c>
      <c r="AG83" s="2" t="s">
        <v>344</v>
      </c>
      <c r="AH83" s="2">
        <v>0</v>
      </c>
      <c r="AI83" s="2" t="s">
        <v>344</v>
      </c>
      <c r="AJ83" s="2">
        <v>0</v>
      </c>
      <c r="AK83" s="2" t="s">
        <v>344</v>
      </c>
      <c r="AL83" s="2">
        <v>0</v>
      </c>
      <c r="AM83" s="2" t="s">
        <v>344</v>
      </c>
      <c r="AN83" s="2">
        <v>8</v>
      </c>
      <c r="AO83" s="2" t="s">
        <v>344</v>
      </c>
      <c r="AP83" s="2">
        <v>2774</v>
      </c>
      <c r="AQ83" s="2" t="s">
        <v>366</v>
      </c>
      <c r="AR83" s="2">
        <v>18</v>
      </c>
      <c r="AS83" s="2" t="s">
        <v>379</v>
      </c>
      <c r="AT83" s="2">
        <v>9104</v>
      </c>
    </row>
    <row r="84" spans="2:52" x14ac:dyDescent="0.25">
      <c r="B84" s="28" t="s">
        <v>9</v>
      </c>
      <c r="C84" s="11">
        <v>173598268</v>
      </c>
      <c r="D84" s="11">
        <v>32</v>
      </c>
      <c r="E84" s="11">
        <v>173598268</v>
      </c>
      <c r="F84" s="11">
        <v>0</v>
      </c>
      <c r="G84" s="11">
        <v>173598268</v>
      </c>
      <c r="H84" s="11">
        <v>1</v>
      </c>
      <c r="I84" s="11">
        <v>173375118</v>
      </c>
      <c r="J84" s="11">
        <v>0</v>
      </c>
      <c r="K84" s="11">
        <v>173375118</v>
      </c>
      <c r="L84" s="11">
        <v>0</v>
      </c>
      <c r="M84" s="11">
        <v>173598268</v>
      </c>
      <c r="N84" s="11">
        <v>73</v>
      </c>
      <c r="O84" s="2">
        <v>175261466</v>
      </c>
      <c r="P84" s="2">
        <v>305</v>
      </c>
      <c r="Q84" s="2">
        <v>174615639</v>
      </c>
      <c r="R84" s="2">
        <v>21</v>
      </c>
      <c r="S84" s="2">
        <v>174626142</v>
      </c>
      <c r="T84" s="2">
        <v>933</v>
      </c>
      <c r="U84" s="19" t="s">
        <v>293</v>
      </c>
      <c r="V84" s="19">
        <v>1172</v>
      </c>
      <c r="W84" s="19" t="s">
        <v>308</v>
      </c>
      <c r="X84" s="19">
        <v>288</v>
      </c>
      <c r="Y84" s="2" t="s">
        <v>320</v>
      </c>
      <c r="Z84" s="2">
        <v>4169</v>
      </c>
      <c r="AA84" s="2" t="s">
        <v>330</v>
      </c>
      <c r="AB84" s="2">
        <v>393</v>
      </c>
      <c r="AC84" s="2" t="s">
        <v>320</v>
      </c>
      <c r="AD84" s="2">
        <v>265</v>
      </c>
      <c r="AE84" s="2" t="s">
        <v>345</v>
      </c>
      <c r="AF84" s="2">
        <v>52</v>
      </c>
      <c r="AG84" s="2" t="s">
        <v>345</v>
      </c>
      <c r="AH84" s="2">
        <v>0</v>
      </c>
      <c r="AI84" s="2" t="s">
        <v>345</v>
      </c>
      <c r="AJ84" s="2">
        <v>0</v>
      </c>
      <c r="AK84" s="2" t="s">
        <v>345</v>
      </c>
      <c r="AL84" s="2">
        <v>0</v>
      </c>
      <c r="AM84" s="2" t="s">
        <v>345</v>
      </c>
      <c r="AN84" s="2">
        <v>35</v>
      </c>
      <c r="AO84" s="2" t="s">
        <v>345</v>
      </c>
      <c r="AP84" s="2">
        <v>2427</v>
      </c>
      <c r="AQ84" s="2" t="s">
        <v>367</v>
      </c>
      <c r="AR84" s="2">
        <v>14</v>
      </c>
      <c r="AS84" s="2" t="s">
        <v>380</v>
      </c>
      <c r="AT84" s="2">
        <v>4223</v>
      </c>
    </row>
    <row r="85" spans="2:52" x14ac:dyDescent="0.25">
      <c r="B85" s="28" t="s">
        <v>10</v>
      </c>
      <c r="C85" s="11">
        <v>175265095</v>
      </c>
      <c r="D85" s="11">
        <v>15</v>
      </c>
      <c r="E85" s="11">
        <v>175265095</v>
      </c>
      <c r="F85" s="11">
        <v>0</v>
      </c>
      <c r="G85" s="11">
        <v>175265095</v>
      </c>
      <c r="H85" s="11">
        <v>0</v>
      </c>
      <c r="I85" s="11">
        <v>174686149</v>
      </c>
      <c r="J85" s="11">
        <v>0</v>
      </c>
      <c r="K85" s="11">
        <v>174686149</v>
      </c>
      <c r="L85" s="11">
        <v>0</v>
      </c>
      <c r="M85" s="11">
        <v>175265095</v>
      </c>
      <c r="N85" s="11">
        <v>71</v>
      </c>
      <c r="O85" s="2">
        <v>176931028</v>
      </c>
      <c r="P85" s="2">
        <v>410</v>
      </c>
      <c r="Q85" s="2">
        <v>176265140</v>
      </c>
      <c r="R85" s="2">
        <v>0</v>
      </c>
      <c r="S85" s="2">
        <v>176320749</v>
      </c>
      <c r="T85" s="2">
        <v>1661</v>
      </c>
      <c r="U85" s="19" t="s">
        <v>294</v>
      </c>
      <c r="V85" s="19">
        <v>1989</v>
      </c>
      <c r="W85" s="19" t="s">
        <v>309</v>
      </c>
      <c r="X85" s="19">
        <v>318</v>
      </c>
      <c r="Y85" s="2" t="s">
        <v>321</v>
      </c>
      <c r="Z85" s="2">
        <v>4049</v>
      </c>
      <c r="AA85" s="2" t="s">
        <v>331</v>
      </c>
      <c r="AB85" s="2">
        <v>305</v>
      </c>
      <c r="AC85" s="2" t="s">
        <v>321</v>
      </c>
      <c r="AD85" s="2">
        <v>1405</v>
      </c>
      <c r="AE85" s="2" t="s">
        <v>346</v>
      </c>
      <c r="AF85" s="2">
        <v>50</v>
      </c>
      <c r="AG85" s="2" t="s">
        <v>346</v>
      </c>
      <c r="AH85" s="2">
        <v>0</v>
      </c>
      <c r="AI85" s="2" t="s">
        <v>346</v>
      </c>
      <c r="AJ85" s="2">
        <v>0</v>
      </c>
      <c r="AK85" s="2" t="s">
        <v>346</v>
      </c>
      <c r="AL85" s="2">
        <v>0</v>
      </c>
      <c r="AM85" s="2" t="s">
        <v>346</v>
      </c>
      <c r="AN85" s="2">
        <v>7</v>
      </c>
      <c r="AO85" s="2" t="s">
        <v>346</v>
      </c>
      <c r="AP85" s="2">
        <v>1192</v>
      </c>
      <c r="AQ85" s="2" t="s">
        <v>368</v>
      </c>
      <c r="AR85" s="2">
        <v>9</v>
      </c>
      <c r="AS85" s="2" t="s">
        <v>381</v>
      </c>
      <c r="AT85" s="2">
        <v>10964</v>
      </c>
    </row>
    <row r="86" spans="2:52" x14ac:dyDescent="0.25">
      <c r="B86" s="28" t="s">
        <v>11</v>
      </c>
      <c r="C86" s="11">
        <v>176933481</v>
      </c>
      <c r="D86" s="11">
        <v>89</v>
      </c>
      <c r="E86" s="11">
        <v>176933481</v>
      </c>
      <c r="F86" s="11">
        <v>0</v>
      </c>
      <c r="G86" s="11">
        <v>176933481</v>
      </c>
      <c r="H86" s="11">
        <v>2</v>
      </c>
      <c r="I86" s="11">
        <v>176320756</v>
      </c>
      <c r="J86" s="11">
        <v>0</v>
      </c>
      <c r="K86" s="11">
        <v>176320756</v>
      </c>
      <c r="L86" s="11">
        <v>0</v>
      </c>
      <c r="M86" s="11">
        <v>176933481</v>
      </c>
      <c r="N86" s="11">
        <v>59</v>
      </c>
      <c r="O86" s="2">
        <v>178591581</v>
      </c>
      <c r="P86" s="2">
        <v>442</v>
      </c>
      <c r="Q86" s="2">
        <v>177984431</v>
      </c>
      <c r="R86" s="2">
        <v>0</v>
      </c>
      <c r="S86" s="2">
        <v>178015591</v>
      </c>
      <c r="T86" s="2">
        <v>2033</v>
      </c>
      <c r="U86" s="19" t="s">
        <v>295</v>
      </c>
      <c r="V86" s="19">
        <v>2683</v>
      </c>
      <c r="W86" s="19" t="s">
        <v>310</v>
      </c>
      <c r="X86" s="19">
        <v>328</v>
      </c>
      <c r="Y86" s="2" t="s">
        <v>322</v>
      </c>
      <c r="Z86" s="2">
        <v>6960</v>
      </c>
      <c r="AA86" s="2" t="s">
        <v>332</v>
      </c>
      <c r="AB86" s="2">
        <v>309</v>
      </c>
      <c r="AC86" s="2" t="s">
        <v>322</v>
      </c>
      <c r="AD86" s="2">
        <v>432</v>
      </c>
      <c r="AE86" s="2" t="s">
        <v>347</v>
      </c>
      <c r="AF86" s="2">
        <v>217</v>
      </c>
      <c r="AG86" s="2" t="s">
        <v>347</v>
      </c>
      <c r="AH86" s="2">
        <v>2</v>
      </c>
      <c r="AI86" s="2" t="s">
        <v>347</v>
      </c>
      <c r="AJ86" s="2">
        <v>0</v>
      </c>
      <c r="AK86" s="2" t="s">
        <v>347</v>
      </c>
      <c r="AL86" s="2">
        <v>0</v>
      </c>
      <c r="AM86" s="2" t="s">
        <v>347</v>
      </c>
      <c r="AN86" s="2">
        <v>28</v>
      </c>
      <c r="AO86" s="2" t="s">
        <v>347</v>
      </c>
      <c r="AP86" s="2">
        <v>1405</v>
      </c>
      <c r="AQ86" s="2" t="s">
        <v>369</v>
      </c>
      <c r="AR86" s="2">
        <v>6</v>
      </c>
      <c r="AS86" s="2" t="s">
        <v>382</v>
      </c>
      <c r="AT86" s="2">
        <v>12867</v>
      </c>
    </row>
    <row r="87" spans="2:52" x14ac:dyDescent="0.25">
      <c r="B87" s="28" t="s">
        <v>12</v>
      </c>
      <c r="C87" s="11">
        <v>178592723</v>
      </c>
      <c r="D87" s="11">
        <v>85</v>
      </c>
      <c r="E87" s="11">
        <v>178592723</v>
      </c>
      <c r="F87" s="11">
        <v>172</v>
      </c>
      <c r="G87" s="11">
        <v>178592723</v>
      </c>
      <c r="H87" s="11">
        <v>6</v>
      </c>
      <c r="I87" s="11">
        <v>178015599</v>
      </c>
      <c r="J87" s="11">
        <v>0</v>
      </c>
      <c r="K87" s="11">
        <v>178015599</v>
      </c>
      <c r="L87" s="11">
        <v>0</v>
      </c>
      <c r="M87" s="11">
        <v>178592723</v>
      </c>
      <c r="N87" s="11">
        <v>51</v>
      </c>
      <c r="O87" s="2">
        <v>180234193</v>
      </c>
      <c r="P87" s="2">
        <v>269</v>
      </c>
      <c r="Q87" s="2">
        <v>179580931</v>
      </c>
      <c r="R87" s="2">
        <v>44</v>
      </c>
      <c r="S87" s="2">
        <v>179666446</v>
      </c>
      <c r="T87" s="2">
        <v>2200</v>
      </c>
      <c r="U87" s="19" t="s">
        <v>296</v>
      </c>
      <c r="V87" s="19">
        <v>2987</v>
      </c>
      <c r="W87" s="19" t="s">
        <v>311</v>
      </c>
      <c r="X87" s="19">
        <v>362</v>
      </c>
      <c r="Y87" s="2" t="s">
        <v>323</v>
      </c>
      <c r="Z87" s="2">
        <v>5013</v>
      </c>
      <c r="AA87" s="2" t="s">
        <v>333</v>
      </c>
      <c r="AB87" s="2">
        <v>836</v>
      </c>
      <c r="AC87" s="2" t="s">
        <v>323</v>
      </c>
      <c r="AD87" s="2">
        <v>2224</v>
      </c>
      <c r="AE87" s="2" t="s">
        <v>348</v>
      </c>
      <c r="AF87" s="2">
        <v>372</v>
      </c>
      <c r="AG87" s="2" t="s">
        <v>348</v>
      </c>
      <c r="AH87" s="2">
        <v>0</v>
      </c>
      <c r="AI87" s="2" t="s">
        <v>348</v>
      </c>
      <c r="AJ87" s="2">
        <v>11</v>
      </c>
      <c r="AK87" s="2" t="s">
        <v>348</v>
      </c>
      <c r="AL87" s="2">
        <v>0</v>
      </c>
      <c r="AM87" s="2" t="s">
        <v>348</v>
      </c>
      <c r="AN87" s="2">
        <v>86</v>
      </c>
      <c r="AO87" s="2" t="s">
        <v>348</v>
      </c>
      <c r="AP87" s="2">
        <v>1844</v>
      </c>
      <c r="AQ87" s="2" t="s">
        <v>370</v>
      </c>
      <c r="AR87" s="2">
        <v>3</v>
      </c>
      <c r="AS87" s="2" t="s">
        <v>383</v>
      </c>
      <c r="AT87" s="2">
        <v>14386</v>
      </c>
      <c r="AZ87" s="1" t="s">
        <v>386</v>
      </c>
    </row>
    <row r="88" spans="2:52" x14ac:dyDescent="0.25">
      <c r="B88" s="28"/>
      <c r="C88" s="10" t="s">
        <v>16</v>
      </c>
      <c r="D88" s="10">
        <f>SUM(D76:D87)</f>
        <v>572</v>
      </c>
      <c r="E88" s="10" t="s">
        <v>16</v>
      </c>
      <c r="F88" s="10">
        <f>SUM(F76:F87)</f>
        <v>1697</v>
      </c>
      <c r="G88" s="10" t="s">
        <v>16</v>
      </c>
      <c r="H88" s="10">
        <f>SUM(H76:H87)</f>
        <v>23</v>
      </c>
      <c r="I88" s="10" t="s">
        <v>16</v>
      </c>
      <c r="J88" s="10">
        <f>SUM(J76:J87)</f>
        <v>0</v>
      </c>
      <c r="K88" s="10" t="s">
        <v>16</v>
      </c>
      <c r="L88" s="10">
        <f>SUM(L76:L87)</f>
        <v>0</v>
      </c>
      <c r="M88" s="10" t="s">
        <v>16</v>
      </c>
      <c r="N88" s="10">
        <f>SUM(N76:N87)</f>
        <v>789</v>
      </c>
      <c r="O88" s="3" t="s">
        <v>16</v>
      </c>
      <c r="P88" s="3">
        <f>SUM(P76:P87)</f>
        <v>3392</v>
      </c>
      <c r="Q88" s="3" t="s">
        <v>16</v>
      </c>
      <c r="R88" s="3">
        <f>SUM(R76:R87)</f>
        <v>234</v>
      </c>
      <c r="S88" s="3" t="s">
        <v>16</v>
      </c>
      <c r="T88" s="3">
        <f>SUM(T76:T87)</f>
        <v>19253</v>
      </c>
      <c r="U88" s="18" t="s">
        <v>16</v>
      </c>
      <c r="V88" s="18">
        <f>SUM(V76:V87)</f>
        <v>22367</v>
      </c>
      <c r="W88" s="18" t="s">
        <v>16</v>
      </c>
      <c r="X88" s="18">
        <f>SUM(X76:X87)</f>
        <v>13224</v>
      </c>
      <c r="Y88" s="3" t="s">
        <v>16</v>
      </c>
      <c r="Z88" s="3">
        <f>SUM(Z76:Z87)</f>
        <v>45394</v>
      </c>
      <c r="AA88" s="3" t="s">
        <v>16</v>
      </c>
      <c r="AB88" s="3">
        <f>SUM(AB76:AB87)</f>
        <v>6479</v>
      </c>
      <c r="AC88" s="3" t="s">
        <v>16</v>
      </c>
      <c r="AD88" s="3">
        <f>SUM(AD76:AD87)</f>
        <v>13362</v>
      </c>
      <c r="AE88" s="3" t="s">
        <v>16</v>
      </c>
      <c r="AF88" s="3">
        <f>SUM(AF76:AF87)</f>
        <v>1517</v>
      </c>
      <c r="AG88" s="3" t="s">
        <v>16</v>
      </c>
      <c r="AH88" s="3">
        <f>SUM(AH76:AH87)</f>
        <v>8</v>
      </c>
      <c r="AI88" s="3" t="s">
        <v>16</v>
      </c>
      <c r="AJ88" s="3">
        <f>SUM(AJ76:AJ87)</f>
        <v>11</v>
      </c>
      <c r="AK88" s="3" t="s">
        <v>16</v>
      </c>
      <c r="AL88" s="3">
        <f>SUM(AL76:AL87)</f>
        <v>0</v>
      </c>
      <c r="AM88" s="3" t="s">
        <v>16</v>
      </c>
      <c r="AN88" s="3">
        <f>SUM(AN76:AN87)</f>
        <v>440</v>
      </c>
      <c r="AO88" s="3" t="s">
        <v>16</v>
      </c>
      <c r="AP88" s="3">
        <f>SUM(AP76:AP87)</f>
        <v>21600</v>
      </c>
      <c r="AQ88" s="3" t="s">
        <v>16</v>
      </c>
      <c r="AR88" s="3">
        <f>SUM(AR76:AR87)</f>
        <v>149</v>
      </c>
      <c r="AS88" s="3" t="s">
        <v>16</v>
      </c>
      <c r="AT88" s="3">
        <f>SUM(AT76:AT87)</f>
        <v>127598</v>
      </c>
      <c r="AZ88" s="1">
        <f>D88+F88+H88+J88+L88+N88+P88+R88+T88+V88+X88+Z88+AB88+AD88+AF88+AH88+AJ88+AL88+AN88+AP88+AR88+AT88</f>
        <v>278109</v>
      </c>
    </row>
    <row r="89" spans="2:52" x14ac:dyDescent="0.25">
      <c r="U89" s="18"/>
      <c r="V89" s="18"/>
    </row>
    <row r="90" spans="2:52" x14ac:dyDescent="0.25">
      <c r="U90" s="18"/>
      <c r="V90" s="18"/>
      <c r="AZ90" s="1" t="s">
        <v>387</v>
      </c>
    </row>
    <row r="91" spans="2:52" x14ac:dyDescent="0.25">
      <c r="AZ91" s="33">
        <f>AZ88+AZ65+AZ42+AZ19</f>
        <v>1131144.8799999999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2016-04-14T08:35:24Z</dcterms:modified>
</cp:coreProperties>
</file>